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ownloads\"/>
    </mc:Choice>
  </mc:AlternateContent>
  <bookViews>
    <workbookView xWindow="0" yWindow="0" windowWidth="19200" windowHeight="1134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3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24" i="1"/>
  <c r="F195" i="1" l="1"/>
  <c r="G157" i="1"/>
  <c r="H100" i="1"/>
  <c r="G100" i="1"/>
  <c r="G81" i="1"/>
  <c r="H81" i="1"/>
  <c r="I81" i="1"/>
  <c r="L196" i="1"/>
  <c r="F62" i="1"/>
  <c r="F196" i="1" s="1"/>
  <c r="G62" i="1"/>
  <c r="H62" i="1"/>
  <c r="J196" i="1"/>
  <c r="I43" i="1"/>
  <c r="H43" i="1"/>
  <c r="H24" i="1"/>
  <c r="I24" i="1"/>
  <c r="G24" i="1"/>
  <c r="G196" i="1" l="1"/>
  <c r="I196" i="1"/>
  <c r="H196" i="1"/>
</calcChain>
</file>

<file path=xl/sharedStrings.xml><?xml version="1.0" encoding="utf-8"?>
<sst xmlns="http://schemas.openxmlformats.org/spreadsheetml/2006/main" count="369" uniqueCount="109">
  <si>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</si>
  <si>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</si>
  <si>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</si>
  <si>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</si>
  <si>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</si>
  <si>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</si>
  <si>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</si>
  <si>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</si>
  <si>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</si>
  <si>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</si>
  <si>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</si>
  <si>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</si>
  <si>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</si>
  <si>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</si>
  <si>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</si>
  <si>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</si>
  <si>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</si>
  <si>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</si>
  <si>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</si>
  <si>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</si>
  <si>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</si>
  <si>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</si>
  <si>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</si>
  <si>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</si>
  <si>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</si>
  <si>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</si>
  <si>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</si>
  <si>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</si>
  <si>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</si>
  <si>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</si>
  <si>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</si>
  <si>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</si>
  <si>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</si>
  <si>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</si>
  <si>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</si>
  <si>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</si>
  <si>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</si>
  <si>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</si>
  <si>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</si>
  <si>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</si>
  <si>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йогурт</t>
  </si>
  <si>
    <t>подгарнир</t>
  </si>
  <si>
    <t>соленый огурец</t>
  </si>
  <si>
    <t>сыр</t>
  </si>
  <si>
    <t>масло слив</t>
  </si>
  <si>
    <t>масло слив.</t>
  </si>
  <si>
    <t>бефстроганов из говядины</t>
  </si>
  <si>
    <t>картофельное пюре</t>
  </si>
  <si>
    <t>компот из сухофруктов</t>
  </si>
  <si>
    <t>хлеб пшеничный</t>
  </si>
  <si>
    <t>б/н</t>
  </si>
  <si>
    <t>хлеб столичный</t>
  </si>
  <si>
    <t>каша вязкая молочная из овсянных хлопьев</t>
  </si>
  <si>
    <t>сок</t>
  </si>
  <si>
    <t>сок пакетированный</t>
  </si>
  <si>
    <t>яйцо</t>
  </si>
  <si>
    <t>яйцо вареное</t>
  </si>
  <si>
    <t>салат морковный</t>
  </si>
  <si>
    <t>гуляш из филе курицы</t>
  </si>
  <si>
    <t>кисель</t>
  </si>
  <si>
    <t>запеканка из творога со сгущеным молоком</t>
  </si>
  <si>
    <t>салат из соленых огурцов с луком</t>
  </si>
  <si>
    <t>суп картофельный с рыбными фрикадельками</t>
  </si>
  <si>
    <t>гречневая каша</t>
  </si>
  <si>
    <t>компот из свежезамороженной ягоды</t>
  </si>
  <si>
    <t>чай с сахаром</t>
  </si>
  <si>
    <t>сосиска отварная</t>
  </si>
  <si>
    <t>салат витаминный</t>
  </si>
  <si>
    <t>компот из свежих яблок</t>
  </si>
  <si>
    <t>какао на молоке</t>
  </si>
  <si>
    <t>суп картофельный с мясными фрикадельками</t>
  </si>
  <si>
    <t>каша пшеничная</t>
  </si>
  <si>
    <t>морс из брусники</t>
  </si>
  <si>
    <t>макароны с сыром</t>
  </si>
  <si>
    <t>суп с рисом, томатом, мясом птицы</t>
  </si>
  <si>
    <t>компот из консервированных фруктов</t>
  </si>
  <si>
    <t>каша пшеничная молочная</t>
  </si>
  <si>
    <t>биточки из филе курицы</t>
  </si>
  <si>
    <t>рагу овощное</t>
  </si>
  <si>
    <t>сырники с творогом, сгущеным молоком</t>
  </si>
  <si>
    <t>салат из картофеля, кукурузы, огурца, моркови</t>
  </si>
  <si>
    <t>картофель отварной</t>
  </si>
  <si>
    <t>салат свекольный</t>
  </si>
  <si>
    <t>суп с фасолью и мясом птицы</t>
  </si>
  <si>
    <t>каша молочная манная</t>
  </si>
  <si>
    <t>суп гороховых с мясом птицы</t>
  </si>
  <si>
    <t xml:space="preserve">рис отварной </t>
  </si>
  <si>
    <t>макароны отварные</t>
  </si>
  <si>
    <t>масло сливочное</t>
  </si>
  <si>
    <t>яблоко</t>
  </si>
  <si>
    <t>банан</t>
  </si>
  <si>
    <t>апельсин</t>
  </si>
  <si>
    <t>мандарин</t>
  </si>
  <si>
    <t>суп картофельный с макаронами, мясом птицы</t>
  </si>
  <si>
    <t>салат из морской капусты, моркови, яйца</t>
  </si>
  <si>
    <t>борщ с капустой, картофелем, мясом птицы</t>
  </si>
  <si>
    <t>масло</t>
  </si>
  <si>
    <t>котлеты из говядины с соусом</t>
  </si>
  <si>
    <t>рис отварной</t>
  </si>
  <si>
    <t>сосиска отварная с соусом</t>
  </si>
  <si>
    <t>плов с мясом говядины</t>
  </si>
  <si>
    <t>жаркое по-домашнему с мясом говядины</t>
  </si>
  <si>
    <t>тушеная капуста с филе курицы</t>
  </si>
  <si>
    <t>котлеты домашние из мяса говядины с соусом</t>
  </si>
  <si>
    <t>суп из овощей с мясом птицы</t>
  </si>
  <si>
    <t>суп картофельный с рисом и мясом птицы</t>
  </si>
  <si>
    <t>и.о. директора</t>
  </si>
  <si>
    <t>А.А.Рожнова</t>
  </si>
  <si>
    <t>МКОУ СОШ с. Верхний Сеймчан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</si>
</sst>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108</v>
      </c>
      <c r="D1" s="57"/>
      <c r="E1" s="57"/>
      <c r="F1" s="12" t="s">
        <v>16</v>
      </c>
      <c r="G1" s="2" t="s">
        <v>17</v>
      </c>
      <c r="H1" s="58" t="s">
        <v>106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107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100</v>
      </c>
      <c r="F6" s="40">
        <v>240</v>
      </c>
      <c r="G6" s="51">
        <v>25</v>
      </c>
      <c r="H6" s="51">
        <v>9.93</v>
      </c>
      <c r="I6" s="51">
        <v>37.03</v>
      </c>
      <c r="J6" s="51">
        <v>332.29</v>
      </c>
      <c r="K6" s="41">
        <v>291</v>
      </c>
      <c r="L6" s="40">
        <v>74.290000000000006</v>
      </c>
    </row>
    <row r="7" spans="1:12" ht="15" x14ac:dyDescent="0.25">
      <c r="A7" s="23"/>
      <c r="B7" s="15"/>
      <c r="C7" s="11"/>
      <c r="D7" s="6" t="s">
        <v>41</v>
      </c>
      <c r="E7" s="42" t="s">
        <v>42</v>
      </c>
      <c r="F7" s="43">
        <v>30</v>
      </c>
      <c r="G7" s="52">
        <v>0.24</v>
      </c>
      <c r="H7" s="52">
        <v>0.03</v>
      </c>
      <c r="I7" s="52">
        <v>0.51</v>
      </c>
      <c r="J7" s="52">
        <v>3.9</v>
      </c>
      <c r="K7" s="44">
        <v>71</v>
      </c>
      <c r="L7" s="43">
        <v>10.55</v>
      </c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52">
        <v>0.26</v>
      </c>
      <c r="H8" s="52">
        <v>0.03</v>
      </c>
      <c r="I8" s="52">
        <v>11.26</v>
      </c>
      <c r="J8" s="52">
        <v>47.79</v>
      </c>
      <c r="K8" s="44">
        <v>337</v>
      </c>
      <c r="L8" s="43">
        <v>2.92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45</v>
      </c>
      <c r="G9" s="52">
        <v>3.16</v>
      </c>
      <c r="H9" s="52">
        <v>0.4</v>
      </c>
      <c r="I9" s="52">
        <v>19.32</v>
      </c>
      <c r="J9" s="52">
        <v>94</v>
      </c>
      <c r="K9" s="44">
        <v>36</v>
      </c>
      <c r="L9" s="43">
        <v>8.93</v>
      </c>
    </row>
    <row r="10" spans="1:12" ht="15" x14ac:dyDescent="0.25">
      <c r="A10" s="23"/>
      <c r="B10" s="15"/>
      <c r="C10" s="11"/>
      <c r="D10" s="7" t="s">
        <v>24</v>
      </c>
      <c r="E10" s="42" t="s">
        <v>89</v>
      </c>
      <c r="F10" s="43">
        <v>100</v>
      </c>
      <c r="G10" s="52">
        <v>0.4</v>
      </c>
      <c r="H10" s="52">
        <v>0.4</v>
      </c>
      <c r="I10" s="52">
        <v>9.8000000000000007</v>
      </c>
      <c r="J10" s="52">
        <v>47</v>
      </c>
      <c r="K10" s="44">
        <v>338</v>
      </c>
      <c r="L10" s="43">
        <v>49.17</v>
      </c>
    </row>
    <row r="11" spans="1:12" ht="15" x14ac:dyDescent="0.25">
      <c r="A11" s="23"/>
      <c r="B11" s="15"/>
      <c r="C11" s="11"/>
      <c r="D11" s="6" t="s">
        <v>96</v>
      </c>
      <c r="E11" s="42" t="s">
        <v>88</v>
      </c>
      <c r="F11" s="43">
        <v>15</v>
      </c>
      <c r="G11" s="52">
        <v>0.12</v>
      </c>
      <c r="H11" s="52">
        <v>10.88</v>
      </c>
      <c r="I11" s="52">
        <v>0.2</v>
      </c>
      <c r="J11" s="52">
        <v>99.15</v>
      </c>
      <c r="K11" s="44">
        <v>14</v>
      </c>
      <c r="L11" s="43">
        <v>7.5</v>
      </c>
    </row>
    <row r="12" spans="1:12" ht="15" x14ac:dyDescent="0.25">
      <c r="A12" s="23"/>
      <c r="B12" s="15"/>
      <c r="C12" s="11"/>
      <c r="D12" s="6" t="s">
        <v>40</v>
      </c>
      <c r="E12" s="42" t="s">
        <v>40</v>
      </c>
      <c r="F12" s="43">
        <v>95</v>
      </c>
      <c r="G12" s="52">
        <v>2.2000000000000002</v>
      </c>
      <c r="H12" s="52">
        <v>5</v>
      </c>
      <c r="I12" s="52">
        <v>14.7</v>
      </c>
      <c r="J12" s="52">
        <v>110</v>
      </c>
      <c r="K12" s="44">
        <v>41</v>
      </c>
      <c r="L12" s="43">
        <v>41.76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53">
        <f t="shared" ref="G13:J13" si="0">SUM(G6:G12)</f>
        <v>31.38</v>
      </c>
      <c r="H13" s="53">
        <f t="shared" si="0"/>
        <v>26.67</v>
      </c>
      <c r="I13" s="53">
        <f t="shared" si="0"/>
        <v>92.820000000000007</v>
      </c>
      <c r="J13" s="53">
        <f t="shared" si="0"/>
        <v>734.13</v>
      </c>
      <c r="K13" s="25"/>
      <c r="L13" s="19">
        <f t="shared" ref="L13" si="1">SUM(L6:L12)</f>
        <v>195.12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94</v>
      </c>
      <c r="F14" s="43">
        <v>100</v>
      </c>
      <c r="G14" s="52">
        <v>2.0499999999999998</v>
      </c>
      <c r="H14" s="52">
        <v>6.96</v>
      </c>
      <c r="I14" s="52">
        <v>6.31</v>
      </c>
      <c r="J14" s="52">
        <v>96.72</v>
      </c>
      <c r="K14" s="44">
        <v>55</v>
      </c>
      <c r="L14" s="43">
        <v>25.44</v>
      </c>
    </row>
    <row r="15" spans="1:12" ht="15" x14ac:dyDescent="0.25">
      <c r="A15" s="23"/>
      <c r="B15" s="15"/>
      <c r="C15" s="11"/>
      <c r="D15" s="7" t="s">
        <v>27</v>
      </c>
      <c r="E15" s="42" t="s">
        <v>95</v>
      </c>
      <c r="F15" s="43">
        <v>230</v>
      </c>
      <c r="G15" s="52">
        <v>8.14</v>
      </c>
      <c r="H15" s="52">
        <v>6.84</v>
      </c>
      <c r="I15" s="52">
        <v>10.46</v>
      </c>
      <c r="J15" s="52">
        <v>136.59</v>
      </c>
      <c r="K15" s="44">
        <v>82</v>
      </c>
      <c r="L15" s="43">
        <v>25.49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52">
        <v>14.01</v>
      </c>
      <c r="H16" s="52">
        <v>13.06</v>
      </c>
      <c r="I16" s="52">
        <v>5.25</v>
      </c>
      <c r="J16" s="52">
        <v>195.02</v>
      </c>
      <c r="K16" s="44">
        <v>245</v>
      </c>
      <c r="L16" s="43">
        <v>63.87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52">
        <v>3.27</v>
      </c>
      <c r="H17" s="52">
        <v>4.71</v>
      </c>
      <c r="I17" s="52">
        <v>22.03</v>
      </c>
      <c r="J17" s="52">
        <v>144.03</v>
      </c>
      <c r="K17" s="44">
        <v>128</v>
      </c>
      <c r="L17" s="43">
        <v>6.54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52">
        <v>0.37</v>
      </c>
      <c r="H18" s="52">
        <v>0.02</v>
      </c>
      <c r="I18" s="52">
        <v>21.01</v>
      </c>
      <c r="J18" s="52">
        <v>86.9</v>
      </c>
      <c r="K18" s="44">
        <v>349</v>
      </c>
      <c r="L18" s="43">
        <v>5.95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40</v>
      </c>
      <c r="G19" s="52">
        <v>1.58</v>
      </c>
      <c r="H19" s="52">
        <v>0.2</v>
      </c>
      <c r="I19" s="52">
        <v>9.66</v>
      </c>
      <c r="J19" s="52">
        <v>47</v>
      </c>
      <c r="K19" s="44" t="s">
        <v>50</v>
      </c>
      <c r="L19" s="43">
        <v>6.08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52">
        <v>1.96</v>
      </c>
      <c r="H20" s="52">
        <v>0.4</v>
      </c>
      <c r="I20" s="52">
        <v>17.920000000000002</v>
      </c>
      <c r="J20" s="52">
        <v>84</v>
      </c>
      <c r="K20" s="44" t="s">
        <v>50</v>
      </c>
      <c r="L20" s="43">
        <v>4.42</v>
      </c>
    </row>
    <row r="21" spans="1:12" ht="15" x14ac:dyDescent="0.25">
      <c r="A21" s="23"/>
      <c r="B21" s="15"/>
      <c r="C21" s="11"/>
      <c r="D21" s="6"/>
      <c r="E21" s="42"/>
      <c r="F21" s="43"/>
      <c r="G21" s="52"/>
      <c r="H21" s="52"/>
      <c r="I21" s="52"/>
      <c r="J21" s="5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53">
        <f t="shared" ref="G23:J23" si="2">SUM(G14:G22)</f>
        <v>31.380000000000003</v>
      </c>
      <c r="H23" s="53">
        <f t="shared" si="2"/>
        <v>32.19</v>
      </c>
      <c r="I23" s="53">
        <f t="shared" si="2"/>
        <v>92.64</v>
      </c>
      <c r="J23" s="53">
        <f t="shared" si="2"/>
        <v>790.26</v>
      </c>
      <c r="K23" s="25"/>
      <c r="L23" s="19">
        <f t="shared" ref="L23" si="3">SUM(L14:L22)</f>
        <v>137.79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1575</v>
      </c>
      <c r="G24" s="54">
        <f t="shared" ref="G24:J24" si="4">G13+G23</f>
        <v>62.760000000000005</v>
      </c>
      <c r="H24" s="54">
        <f t="shared" si="4"/>
        <v>58.86</v>
      </c>
      <c r="I24" s="54">
        <f t="shared" si="4"/>
        <v>185.46</v>
      </c>
      <c r="J24" s="54">
        <f t="shared" si="4"/>
        <v>1524.3899999999999</v>
      </c>
      <c r="K24" s="32"/>
      <c r="L24" s="32">
        <f t="shared" ref="L24" si="5">L13+L23</f>
        <v>332.90999999999997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215</v>
      </c>
      <c r="G25" s="51">
        <v>7.59</v>
      </c>
      <c r="H25" s="51">
        <v>10.81</v>
      </c>
      <c r="I25" s="51">
        <v>33.17</v>
      </c>
      <c r="J25" s="51">
        <v>262.33</v>
      </c>
      <c r="K25" s="41">
        <v>173</v>
      </c>
      <c r="L25" s="40">
        <v>23.88</v>
      </c>
    </row>
    <row r="26" spans="1:12" ht="15" x14ac:dyDescent="0.25">
      <c r="A26" s="14"/>
      <c r="B26" s="15"/>
      <c r="C26" s="11"/>
      <c r="D26" s="6" t="s">
        <v>55</v>
      </c>
      <c r="E26" s="42" t="s">
        <v>56</v>
      </c>
      <c r="F26" s="43">
        <v>40</v>
      </c>
      <c r="G26" s="52">
        <v>5.08</v>
      </c>
      <c r="H26" s="52">
        <v>4.5999999999999996</v>
      </c>
      <c r="I26" s="52">
        <v>0.28000000000000003</v>
      </c>
      <c r="J26" s="52">
        <v>62.8</v>
      </c>
      <c r="K26" s="44">
        <v>209</v>
      </c>
      <c r="L26" s="43">
        <v>17.920000000000002</v>
      </c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52">
        <v>0.26</v>
      </c>
      <c r="H27" s="52">
        <v>0.03</v>
      </c>
      <c r="I27" s="52">
        <v>11.26</v>
      </c>
      <c r="J27" s="52">
        <v>47.79</v>
      </c>
      <c r="K27" s="44">
        <v>337</v>
      </c>
      <c r="L27" s="43">
        <v>2.92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45</v>
      </c>
      <c r="G28" s="52">
        <v>3.16</v>
      </c>
      <c r="H28" s="52">
        <v>0.4</v>
      </c>
      <c r="I28" s="52">
        <v>19.32</v>
      </c>
      <c r="J28" s="52">
        <v>94</v>
      </c>
      <c r="K28" s="44">
        <v>36</v>
      </c>
      <c r="L28" s="43">
        <v>8.93</v>
      </c>
    </row>
    <row r="29" spans="1:12" ht="15" x14ac:dyDescent="0.25">
      <c r="A29" s="14"/>
      <c r="B29" s="15"/>
      <c r="C29" s="11"/>
      <c r="D29" s="7" t="s">
        <v>24</v>
      </c>
      <c r="E29" s="42" t="s">
        <v>89</v>
      </c>
      <c r="F29" s="43">
        <v>100</v>
      </c>
      <c r="G29" s="52">
        <v>0.4</v>
      </c>
      <c r="H29" s="52">
        <v>0.4</v>
      </c>
      <c r="I29" s="52">
        <v>9.8000000000000007</v>
      </c>
      <c r="J29" s="52">
        <v>47</v>
      </c>
      <c r="K29" s="44">
        <v>338</v>
      </c>
      <c r="L29" s="43">
        <v>41.25</v>
      </c>
    </row>
    <row r="30" spans="1:12" ht="15" x14ac:dyDescent="0.25">
      <c r="A30" s="14"/>
      <c r="B30" s="15"/>
      <c r="C30" s="11"/>
      <c r="D30" s="6" t="s">
        <v>53</v>
      </c>
      <c r="E30" s="42" t="s">
        <v>54</v>
      </c>
      <c r="F30" s="43">
        <v>200</v>
      </c>
      <c r="G30" s="52"/>
      <c r="H30" s="52"/>
      <c r="I30" s="52">
        <v>20</v>
      </c>
      <c r="J30" s="52">
        <v>90</v>
      </c>
      <c r="K30" s="44" t="s">
        <v>50</v>
      </c>
      <c r="L30" s="43">
        <v>44.61</v>
      </c>
    </row>
    <row r="31" spans="1:12" ht="15" x14ac:dyDescent="0.25">
      <c r="A31" s="14"/>
      <c r="B31" s="15"/>
      <c r="C31" s="11"/>
      <c r="D31" s="6" t="s">
        <v>43</v>
      </c>
      <c r="E31" s="42" t="s">
        <v>43</v>
      </c>
      <c r="F31" s="43">
        <v>15</v>
      </c>
      <c r="G31" s="52">
        <v>3.48</v>
      </c>
      <c r="H31" s="52">
        <v>4.43</v>
      </c>
      <c r="I31" s="52">
        <v>0</v>
      </c>
      <c r="J31" s="52">
        <v>54.6</v>
      </c>
      <c r="K31" s="44">
        <v>15</v>
      </c>
      <c r="L31" s="43">
        <v>8.31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815</v>
      </c>
      <c r="G32" s="53">
        <f t="shared" ref="G32" si="6">SUM(G25:G31)</f>
        <v>19.97</v>
      </c>
      <c r="H32" s="53">
        <f t="shared" ref="H32" si="7">SUM(H25:H31)</f>
        <v>20.669999999999998</v>
      </c>
      <c r="I32" s="53">
        <f t="shared" ref="I32" si="8">SUM(I25:I31)</f>
        <v>93.83</v>
      </c>
      <c r="J32" s="53">
        <f t="shared" ref="J32:L32" si="9">SUM(J25:J31)</f>
        <v>658.5200000000001</v>
      </c>
      <c r="K32" s="25"/>
      <c r="L32" s="19">
        <f t="shared" si="9"/>
        <v>147.82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52">
        <v>0.78</v>
      </c>
      <c r="H33" s="52">
        <v>4.0599999999999996</v>
      </c>
      <c r="I33" s="52">
        <v>4.1399999999999997</v>
      </c>
      <c r="J33" s="52">
        <v>56.96</v>
      </c>
      <c r="K33" s="44">
        <v>62</v>
      </c>
      <c r="L33" s="43">
        <v>8</v>
      </c>
    </row>
    <row r="34" spans="1:12" ht="15" x14ac:dyDescent="0.25">
      <c r="A34" s="14"/>
      <c r="B34" s="15"/>
      <c r="C34" s="11"/>
      <c r="D34" s="7" t="s">
        <v>27</v>
      </c>
      <c r="E34" s="42" t="s">
        <v>105</v>
      </c>
      <c r="F34" s="43">
        <v>225</v>
      </c>
      <c r="G34" s="52">
        <v>9.2200000000000006</v>
      </c>
      <c r="H34" s="52">
        <v>7.64</v>
      </c>
      <c r="I34" s="52">
        <v>14.3</v>
      </c>
      <c r="J34" s="52">
        <v>161.36000000000001</v>
      </c>
      <c r="K34" s="44">
        <v>101</v>
      </c>
      <c r="L34" s="43">
        <v>22.66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52">
        <v>13.24</v>
      </c>
      <c r="H35" s="52">
        <v>5.01</v>
      </c>
      <c r="I35" s="52">
        <v>7.49</v>
      </c>
      <c r="J35" s="52">
        <v>125.03</v>
      </c>
      <c r="K35" s="44">
        <v>294</v>
      </c>
      <c r="L35" s="43">
        <v>46.01</v>
      </c>
    </row>
    <row r="36" spans="1:12" ht="15" x14ac:dyDescent="0.25">
      <c r="A36" s="14"/>
      <c r="B36" s="15"/>
      <c r="C36" s="11"/>
      <c r="D36" s="7" t="s">
        <v>29</v>
      </c>
      <c r="E36" s="42" t="s">
        <v>87</v>
      </c>
      <c r="F36" s="43">
        <v>150</v>
      </c>
      <c r="G36" s="52">
        <v>6.64</v>
      </c>
      <c r="H36" s="52">
        <v>4.41</v>
      </c>
      <c r="I36" s="52">
        <v>42.37</v>
      </c>
      <c r="J36" s="52">
        <v>235.85</v>
      </c>
      <c r="K36" s="44">
        <v>202</v>
      </c>
      <c r="L36" s="43">
        <v>11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52">
        <v>0</v>
      </c>
      <c r="H37" s="52">
        <v>0</v>
      </c>
      <c r="I37" s="52">
        <v>7.6</v>
      </c>
      <c r="J37" s="52">
        <v>30</v>
      </c>
      <c r="K37" s="44" t="s">
        <v>50</v>
      </c>
      <c r="L37" s="43">
        <v>10.07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40</v>
      </c>
      <c r="G38" s="52">
        <v>1.58</v>
      </c>
      <c r="H38" s="52">
        <v>0.2</v>
      </c>
      <c r="I38" s="52">
        <v>9.66</v>
      </c>
      <c r="J38" s="52">
        <v>47</v>
      </c>
      <c r="K38" s="44" t="s">
        <v>50</v>
      </c>
      <c r="L38" s="43">
        <v>6.08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52">
        <v>1.96</v>
      </c>
      <c r="H39" s="52">
        <v>0.4</v>
      </c>
      <c r="I39" s="52">
        <v>17.920000000000002</v>
      </c>
      <c r="J39" s="52">
        <v>84</v>
      </c>
      <c r="K39" s="44" t="s">
        <v>50</v>
      </c>
      <c r="L39" s="43">
        <v>4.42</v>
      </c>
    </row>
    <row r="40" spans="1:12" ht="15" x14ac:dyDescent="0.25">
      <c r="A40" s="14"/>
      <c r="B40" s="15"/>
      <c r="C40" s="11"/>
      <c r="D40" s="6"/>
      <c r="E40" s="42"/>
      <c r="F40" s="43"/>
      <c r="G40" s="52"/>
      <c r="H40" s="52"/>
      <c r="I40" s="52"/>
      <c r="J40" s="52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2"/>
      <c r="H41" s="52"/>
      <c r="I41" s="52"/>
      <c r="J41" s="52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53">
        <f t="shared" ref="G42" si="10">SUM(G33:G41)</f>
        <v>33.42</v>
      </c>
      <c r="H42" s="53">
        <f t="shared" ref="H42" si="11">SUM(H33:H41)</f>
        <v>21.72</v>
      </c>
      <c r="I42" s="53">
        <f t="shared" ref="I42" si="12">SUM(I33:I41)</f>
        <v>103.47999999999999</v>
      </c>
      <c r="J42" s="53">
        <f t="shared" ref="J42:L42" si="13">SUM(J33:J41)</f>
        <v>740.2</v>
      </c>
      <c r="K42" s="25"/>
      <c r="L42" s="19">
        <f t="shared" si="13"/>
        <v>108.24000000000001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1620</v>
      </c>
      <c r="G43" s="54">
        <f t="shared" ref="G43" si="14">G32+G42</f>
        <v>53.39</v>
      </c>
      <c r="H43" s="54">
        <f t="shared" ref="H43" si="15">H32+H42</f>
        <v>42.39</v>
      </c>
      <c r="I43" s="54">
        <f t="shared" ref="I43" si="16">I32+I42</f>
        <v>197.31</v>
      </c>
      <c r="J43" s="54">
        <f t="shared" ref="J43:L43" si="17">J32+J42</f>
        <v>1398.7200000000003</v>
      </c>
      <c r="K43" s="32"/>
      <c r="L43" s="32">
        <f t="shared" si="17"/>
        <v>256.06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190</v>
      </c>
      <c r="G44" s="51">
        <v>23</v>
      </c>
      <c r="H44" s="51">
        <v>9.1999999999999993</v>
      </c>
      <c r="I44" s="51">
        <v>34.5</v>
      </c>
      <c r="J44" s="51">
        <v>310</v>
      </c>
      <c r="K44" s="41">
        <v>219</v>
      </c>
      <c r="L44" s="40">
        <v>56.75</v>
      </c>
    </row>
    <row r="45" spans="1:12" ht="15" x14ac:dyDescent="0.25">
      <c r="A45" s="23"/>
      <c r="B45" s="15"/>
      <c r="C45" s="11"/>
      <c r="D45" s="6"/>
      <c r="E45" s="42"/>
      <c r="F45" s="43"/>
      <c r="G45" s="52"/>
      <c r="H45" s="52"/>
      <c r="I45" s="52"/>
      <c r="J45" s="52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52">
        <v>0.26</v>
      </c>
      <c r="H46" s="52">
        <v>0.03</v>
      </c>
      <c r="I46" s="52">
        <v>11.26</v>
      </c>
      <c r="J46" s="52">
        <v>47.79</v>
      </c>
      <c r="K46" s="44">
        <v>337</v>
      </c>
      <c r="L46" s="43">
        <v>2.92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52"/>
      <c r="H47" s="52"/>
      <c r="I47" s="52"/>
      <c r="J47" s="52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90</v>
      </c>
      <c r="F48" s="43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44">
        <v>338</v>
      </c>
      <c r="L48" s="43">
        <v>41.25</v>
      </c>
    </row>
    <row r="49" spans="1:12" ht="15" x14ac:dyDescent="0.25">
      <c r="A49" s="23"/>
      <c r="B49" s="15"/>
      <c r="C49" s="11"/>
      <c r="D49" s="6" t="s">
        <v>53</v>
      </c>
      <c r="E49" s="42" t="s">
        <v>54</v>
      </c>
      <c r="F49" s="43">
        <v>200</v>
      </c>
      <c r="G49" s="52"/>
      <c r="H49" s="52"/>
      <c r="I49" s="52">
        <v>20</v>
      </c>
      <c r="J49" s="52">
        <v>90</v>
      </c>
      <c r="K49" s="44" t="s">
        <v>50</v>
      </c>
      <c r="L49" s="43">
        <v>44.61</v>
      </c>
    </row>
    <row r="50" spans="1:12" ht="15" x14ac:dyDescent="0.25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690</v>
      </c>
      <c r="G51" s="53">
        <f t="shared" ref="G51" si="18">SUM(G44:G50)</f>
        <v>23.66</v>
      </c>
      <c r="H51" s="53">
        <f t="shared" ref="H51" si="19">SUM(H44:H50)</f>
        <v>9.629999999999999</v>
      </c>
      <c r="I51" s="53">
        <f t="shared" ref="I51" si="20">SUM(I44:I50)</f>
        <v>75.56</v>
      </c>
      <c r="J51" s="53">
        <f t="shared" ref="J51:L51" si="21">SUM(J44:J50)</f>
        <v>494.79</v>
      </c>
      <c r="K51" s="25"/>
      <c r="L51" s="19">
        <f t="shared" si="21"/>
        <v>145.53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52">
        <v>0.76</v>
      </c>
      <c r="H52" s="52">
        <v>3.12</v>
      </c>
      <c r="I52" s="52">
        <v>2.73</v>
      </c>
      <c r="J52" s="52">
        <v>42.71</v>
      </c>
      <c r="K52" s="44">
        <v>40</v>
      </c>
      <c r="L52" s="43">
        <v>18.97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220</v>
      </c>
      <c r="G53" s="52">
        <v>5.89</v>
      </c>
      <c r="H53" s="52">
        <v>3.69</v>
      </c>
      <c r="I53" s="52">
        <v>14.74</v>
      </c>
      <c r="J53" s="52">
        <v>116.04</v>
      </c>
      <c r="K53" s="44">
        <v>106</v>
      </c>
      <c r="L53" s="43">
        <v>42.13</v>
      </c>
    </row>
    <row r="54" spans="1:12" ht="15" x14ac:dyDescent="0.25">
      <c r="A54" s="23"/>
      <c r="B54" s="15"/>
      <c r="C54" s="11"/>
      <c r="D54" s="7" t="s">
        <v>28</v>
      </c>
      <c r="E54" s="42" t="s">
        <v>97</v>
      </c>
      <c r="F54" s="43">
        <v>125</v>
      </c>
      <c r="G54" s="52">
        <v>15.03</v>
      </c>
      <c r="H54" s="52">
        <v>14.01</v>
      </c>
      <c r="I54" s="52">
        <v>16.77</v>
      </c>
      <c r="J54" s="52">
        <v>250.53</v>
      </c>
      <c r="K54" s="44">
        <v>234</v>
      </c>
      <c r="L54" s="43">
        <v>66.25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52">
        <v>6.3</v>
      </c>
      <c r="H55" s="52">
        <v>1.07</v>
      </c>
      <c r="I55" s="52">
        <v>28.6</v>
      </c>
      <c r="J55" s="52">
        <v>154</v>
      </c>
      <c r="K55" s="44">
        <v>128</v>
      </c>
      <c r="L55" s="43">
        <v>6.4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52">
        <v>0.24</v>
      </c>
      <c r="H56" s="52">
        <v>0.13</v>
      </c>
      <c r="I56" s="52">
        <v>11.15</v>
      </c>
      <c r="J56" s="52">
        <v>48.1</v>
      </c>
      <c r="K56" s="44">
        <v>342</v>
      </c>
      <c r="L56" s="43">
        <v>10.63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40</v>
      </c>
      <c r="G57" s="52">
        <v>1.58</v>
      </c>
      <c r="H57" s="52">
        <v>0.2</v>
      </c>
      <c r="I57" s="52">
        <v>9.66</v>
      </c>
      <c r="J57" s="52">
        <v>47</v>
      </c>
      <c r="K57" s="44" t="s">
        <v>50</v>
      </c>
      <c r="L57" s="43">
        <v>6.08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52">
        <v>1.96</v>
      </c>
      <c r="H58" s="52">
        <v>0.4</v>
      </c>
      <c r="I58" s="52">
        <v>17.920000000000002</v>
      </c>
      <c r="J58" s="52">
        <v>84</v>
      </c>
      <c r="K58" s="44" t="s">
        <v>50</v>
      </c>
      <c r="L58" s="43">
        <v>4.42</v>
      </c>
    </row>
    <row r="59" spans="1:12" ht="15" x14ac:dyDescent="0.25">
      <c r="A59" s="23"/>
      <c r="B59" s="15"/>
      <c r="C59" s="11"/>
      <c r="D59" s="6"/>
      <c r="E59" s="42"/>
      <c r="F59" s="43"/>
      <c r="G59" s="52"/>
      <c r="H59" s="52"/>
      <c r="I59" s="52"/>
      <c r="J59" s="5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52"/>
      <c r="H60" s="52"/>
      <c r="I60" s="52"/>
      <c r="J60" s="52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835</v>
      </c>
      <c r="G61" s="53">
        <f t="shared" ref="G61" si="22">SUM(G52:G60)</f>
        <v>31.759999999999998</v>
      </c>
      <c r="H61" s="53">
        <f t="shared" ref="H61" si="23">SUM(H52:H60)</f>
        <v>22.619999999999997</v>
      </c>
      <c r="I61" s="53">
        <f t="shared" ref="I61" si="24">SUM(I52:I60)</f>
        <v>101.57</v>
      </c>
      <c r="J61" s="53">
        <f t="shared" ref="J61:L61" si="25">SUM(J52:J60)</f>
        <v>742.38</v>
      </c>
      <c r="K61" s="25"/>
      <c r="L61" s="19">
        <f t="shared" si="25"/>
        <v>154.88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1525</v>
      </c>
      <c r="G62" s="54">
        <f t="shared" ref="G62" si="26">G51+G61</f>
        <v>55.42</v>
      </c>
      <c r="H62" s="54">
        <f t="shared" ref="H62" si="27">H51+H61</f>
        <v>32.25</v>
      </c>
      <c r="I62" s="54">
        <f t="shared" ref="I62" si="28">I51+I61</f>
        <v>177.13</v>
      </c>
      <c r="J62" s="54">
        <f t="shared" ref="J62:L62" si="29">J51+J61</f>
        <v>1237.17</v>
      </c>
      <c r="K62" s="32"/>
      <c r="L62" s="32">
        <f t="shared" si="29"/>
        <v>300.40999999999997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101</v>
      </c>
      <c r="F63" s="40">
        <v>240</v>
      </c>
      <c r="G63" s="51">
        <v>25.4</v>
      </c>
      <c r="H63" s="51">
        <v>15.38</v>
      </c>
      <c r="I63" s="51">
        <v>25.85</v>
      </c>
      <c r="J63" s="51">
        <v>344.04</v>
      </c>
      <c r="K63" s="41">
        <v>259</v>
      </c>
      <c r="L63" s="40">
        <v>64.790000000000006</v>
      </c>
    </row>
    <row r="64" spans="1:12" ht="15" x14ac:dyDescent="0.25">
      <c r="A64" s="23"/>
      <c r="B64" s="15"/>
      <c r="C64" s="11"/>
      <c r="D64" s="6" t="s">
        <v>41</v>
      </c>
      <c r="E64" s="42" t="s">
        <v>42</v>
      </c>
      <c r="F64" s="43">
        <v>30</v>
      </c>
      <c r="G64" s="52">
        <v>0.24</v>
      </c>
      <c r="H64" s="52">
        <v>0.03</v>
      </c>
      <c r="I64" s="52">
        <v>0.51</v>
      </c>
      <c r="J64" s="52">
        <v>3.9</v>
      </c>
      <c r="K64" s="44">
        <v>71</v>
      </c>
      <c r="L64" s="43">
        <v>10.55</v>
      </c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52">
        <v>0.26</v>
      </c>
      <c r="H65" s="52">
        <v>0.03</v>
      </c>
      <c r="I65" s="52">
        <v>11.26</v>
      </c>
      <c r="J65" s="52">
        <v>47.79</v>
      </c>
      <c r="K65" s="44">
        <v>337</v>
      </c>
      <c r="L65" s="43">
        <v>2.92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45</v>
      </c>
      <c r="G66" s="52">
        <v>3.16</v>
      </c>
      <c r="H66" s="52">
        <v>0.4</v>
      </c>
      <c r="I66" s="52">
        <v>19.32</v>
      </c>
      <c r="J66" s="52">
        <v>94</v>
      </c>
      <c r="K66" s="44">
        <v>36</v>
      </c>
      <c r="L66" s="43">
        <v>8.93</v>
      </c>
    </row>
    <row r="67" spans="1:12" ht="15" x14ac:dyDescent="0.25">
      <c r="A67" s="23"/>
      <c r="B67" s="15"/>
      <c r="C67" s="11"/>
      <c r="D67" s="7" t="s">
        <v>24</v>
      </c>
      <c r="E67" s="42" t="s">
        <v>91</v>
      </c>
      <c r="F67" s="43">
        <v>100</v>
      </c>
      <c r="G67" s="52">
        <v>0.4</v>
      </c>
      <c r="H67" s="52">
        <v>0.4</v>
      </c>
      <c r="I67" s="52">
        <v>9.8000000000000007</v>
      </c>
      <c r="J67" s="52">
        <v>47</v>
      </c>
      <c r="K67" s="44">
        <v>338</v>
      </c>
      <c r="L67" s="43">
        <v>49.17</v>
      </c>
    </row>
    <row r="68" spans="1:12" ht="15" x14ac:dyDescent="0.25">
      <c r="A68" s="23"/>
      <c r="B68" s="15"/>
      <c r="C68" s="11"/>
      <c r="D68" s="6" t="s">
        <v>45</v>
      </c>
      <c r="E68" s="42" t="s">
        <v>88</v>
      </c>
      <c r="F68" s="43">
        <v>15</v>
      </c>
      <c r="G68" s="52">
        <v>0.12</v>
      </c>
      <c r="H68" s="52">
        <v>10.88</v>
      </c>
      <c r="I68" s="52">
        <v>0.2</v>
      </c>
      <c r="J68" s="52">
        <v>99.15</v>
      </c>
      <c r="K68" s="44">
        <v>14</v>
      </c>
      <c r="L68" s="43">
        <v>7.5</v>
      </c>
    </row>
    <row r="69" spans="1:12" ht="15" x14ac:dyDescent="0.25">
      <c r="A69" s="23"/>
      <c r="B69" s="15"/>
      <c r="C69" s="11"/>
      <c r="D69" s="6" t="s">
        <v>40</v>
      </c>
      <c r="E69" s="42" t="s">
        <v>40</v>
      </c>
      <c r="F69" s="43">
        <v>95</v>
      </c>
      <c r="G69" s="52">
        <v>2.2000000000000002</v>
      </c>
      <c r="H69" s="52">
        <v>5</v>
      </c>
      <c r="I69" s="52">
        <v>14.7</v>
      </c>
      <c r="J69" s="52">
        <v>110</v>
      </c>
      <c r="K69" s="44">
        <v>41</v>
      </c>
      <c r="L69" s="43">
        <v>41.76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725</v>
      </c>
      <c r="G70" s="53">
        <f t="shared" ref="G70" si="30">SUM(G63:G69)</f>
        <v>31.779999999999998</v>
      </c>
      <c r="H70" s="53">
        <f t="shared" ref="H70" si="31">SUM(H63:H69)</f>
        <v>32.119999999999997</v>
      </c>
      <c r="I70" s="53">
        <f t="shared" ref="I70" si="32">SUM(I63:I69)</f>
        <v>81.640000000000015</v>
      </c>
      <c r="J70" s="53">
        <f t="shared" ref="J70:L70" si="33">SUM(J63:J69)</f>
        <v>745.88</v>
      </c>
      <c r="K70" s="25"/>
      <c r="L70" s="19">
        <f t="shared" si="33"/>
        <v>185.62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52">
        <v>0.76</v>
      </c>
      <c r="H71" s="52">
        <v>3.12</v>
      </c>
      <c r="I71" s="52">
        <v>2.73</v>
      </c>
      <c r="J71" s="52">
        <v>42.71</v>
      </c>
      <c r="K71" s="44">
        <v>40</v>
      </c>
      <c r="L71" s="43">
        <v>11.37</v>
      </c>
    </row>
    <row r="72" spans="1:12" ht="15" x14ac:dyDescent="0.25">
      <c r="A72" s="23"/>
      <c r="B72" s="15"/>
      <c r="C72" s="11"/>
      <c r="D72" s="7" t="s">
        <v>27</v>
      </c>
      <c r="E72" s="42" t="s">
        <v>104</v>
      </c>
      <c r="F72" s="43">
        <v>230</v>
      </c>
      <c r="G72" s="52">
        <v>7.99</v>
      </c>
      <c r="H72" s="52">
        <v>4.9000000000000004</v>
      </c>
      <c r="I72" s="52">
        <v>8.99</v>
      </c>
      <c r="J72" s="52">
        <v>112.6</v>
      </c>
      <c r="K72" s="44">
        <v>99</v>
      </c>
      <c r="L72" s="43">
        <v>27.9</v>
      </c>
    </row>
    <row r="73" spans="1:12" ht="15" x14ac:dyDescent="0.25">
      <c r="A73" s="23"/>
      <c r="B73" s="15"/>
      <c r="C73" s="11"/>
      <c r="D73" s="7" t="s">
        <v>28</v>
      </c>
      <c r="E73" s="42" t="s">
        <v>99</v>
      </c>
      <c r="F73" s="43">
        <v>180</v>
      </c>
      <c r="G73" s="52">
        <v>11.8</v>
      </c>
      <c r="H73" s="52">
        <v>24.4</v>
      </c>
      <c r="I73" s="52">
        <v>4.6500000000000004</v>
      </c>
      <c r="J73" s="52">
        <v>281.35000000000002</v>
      </c>
      <c r="K73" s="44"/>
      <c r="L73" s="43">
        <v>29.86</v>
      </c>
    </row>
    <row r="74" spans="1:12" ht="15" x14ac:dyDescent="0.25">
      <c r="A74" s="23"/>
      <c r="B74" s="15"/>
      <c r="C74" s="11"/>
      <c r="D74" s="7" t="s">
        <v>29</v>
      </c>
      <c r="E74" s="42" t="s">
        <v>98</v>
      </c>
      <c r="F74" s="43">
        <v>150</v>
      </c>
      <c r="G74" s="52">
        <v>3.57</v>
      </c>
      <c r="H74" s="52">
        <v>0.32</v>
      </c>
      <c r="I74" s="52">
        <v>44.88</v>
      </c>
      <c r="J74" s="52">
        <v>195</v>
      </c>
      <c r="K74" s="44">
        <v>171</v>
      </c>
      <c r="L74" s="43">
        <v>9.86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52">
        <v>0.16</v>
      </c>
      <c r="H75" s="52">
        <v>0.16</v>
      </c>
      <c r="I75" s="52">
        <v>14.9</v>
      </c>
      <c r="J75" s="52">
        <v>62.69</v>
      </c>
      <c r="K75" s="44">
        <v>342</v>
      </c>
      <c r="L75" s="43">
        <v>13.87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40</v>
      </c>
      <c r="G76" s="52">
        <v>1.58</v>
      </c>
      <c r="H76" s="52">
        <v>0.2</v>
      </c>
      <c r="I76" s="52">
        <v>9.66</v>
      </c>
      <c r="J76" s="52">
        <v>47</v>
      </c>
      <c r="K76" s="44" t="s">
        <v>50</v>
      </c>
      <c r="L76" s="43">
        <v>6.08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52">
        <v>1.96</v>
      </c>
      <c r="H77" s="52">
        <v>0.4</v>
      </c>
      <c r="I77" s="52">
        <v>17.920000000000002</v>
      </c>
      <c r="J77" s="52">
        <v>84</v>
      </c>
      <c r="K77" s="44" t="s">
        <v>50</v>
      </c>
      <c r="L77" s="43">
        <v>4.42</v>
      </c>
    </row>
    <row r="78" spans="1:12" ht="15" x14ac:dyDescent="0.25">
      <c r="A78" s="23"/>
      <c r="B78" s="15"/>
      <c r="C78" s="11"/>
      <c r="D78" s="6"/>
      <c r="E78" s="42"/>
      <c r="F78" s="43"/>
      <c r="G78" s="52"/>
      <c r="H78" s="52"/>
      <c r="I78" s="52"/>
      <c r="J78" s="52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2"/>
      <c r="H79" s="52"/>
      <c r="I79" s="52"/>
      <c r="J79" s="52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900</v>
      </c>
      <c r="G80" s="53">
        <f t="shared" ref="G80" si="34">SUM(G71:G79)</f>
        <v>27.82</v>
      </c>
      <c r="H80" s="53">
        <f t="shared" ref="H80" si="35">SUM(H71:H79)</f>
        <v>33.5</v>
      </c>
      <c r="I80" s="53">
        <f t="shared" ref="I80" si="36">SUM(I71:I79)</f>
        <v>103.73</v>
      </c>
      <c r="J80" s="53">
        <f t="shared" ref="J80:L80" si="37">SUM(J71:J79)</f>
        <v>825.35000000000014</v>
      </c>
      <c r="K80" s="25"/>
      <c r="L80" s="19">
        <f t="shared" si="37"/>
        <v>103.36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1625</v>
      </c>
      <c r="G81" s="54">
        <f t="shared" ref="G81" si="38">G70+G80</f>
        <v>59.599999999999994</v>
      </c>
      <c r="H81" s="54">
        <f t="shared" ref="H81" si="39">H70+H80</f>
        <v>65.62</v>
      </c>
      <c r="I81" s="54">
        <f t="shared" ref="I81" si="40">I70+I80</f>
        <v>185.37</v>
      </c>
      <c r="J81" s="54">
        <f t="shared" ref="J81:L81" si="41">J70+J80</f>
        <v>1571.23</v>
      </c>
      <c r="K81" s="32"/>
      <c r="L81" s="32">
        <f t="shared" si="41"/>
        <v>288.98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200</v>
      </c>
      <c r="G82" s="51">
        <v>15.8</v>
      </c>
      <c r="H82" s="51">
        <v>9.4</v>
      </c>
      <c r="I82" s="51">
        <v>10</v>
      </c>
      <c r="J82" s="51">
        <v>189</v>
      </c>
      <c r="K82" s="41">
        <v>234</v>
      </c>
      <c r="L82" s="40">
        <v>82.43</v>
      </c>
    </row>
    <row r="83" spans="1:12" ht="15" x14ac:dyDescent="0.25">
      <c r="A83" s="23"/>
      <c r="B83" s="15"/>
      <c r="C83" s="11"/>
      <c r="D83" s="6"/>
      <c r="E83" s="42"/>
      <c r="F83" s="43"/>
      <c r="G83" s="52"/>
      <c r="H83" s="52"/>
      <c r="I83" s="52"/>
      <c r="J83" s="52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52">
        <v>0.26</v>
      </c>
      <c r="H84" s="52">
        <v>0.03</v>
      </c>
      <c r="I84" s="52">
        <v>11.26</v>
      </c>
      <c r="J84" s="52">
        <v>47.79</v>
      </c>
      <c r="K84" s="44">
        <v>337</v>
      </c>
      <c r="L84" s="43">
        <v>2.92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45</v>
      </c>
      <c r="G85" s="52">
        <v>3.16</v>
      </c>
      <c r="H85" s="52">
        <v>0.4</v>
      </c>
      <c r="I85" s="52">
        <v>19.32</v>
      </c>
      <c r="J85" s="52">
        <v>94</v>
      </c>
      <c r="K85" s="44">
        <v>36</v>
      </c>
      <c r="L85" s="43">
        <v>8.93</v>
      </c>
    </row>
    <row r="86" spans="1:12" ht="15" x14ac:dyDescent="0.25">
      <c r="A86" s="23"/>
      <c r="B86" s="15"/>
      <c r="C86" s="11"/>
      <c r="D86" s="7" t="s">
        <v>24</v>
      </c>
      <c r="E86" s="42" t="s">
        <v>92</v>
      </c>
      <c r="F86" s="43">
        <v>100</v>
      </c>
      <c r="G86" s="52">
        <v>0.4</v>
      </c>
      <c r="H86" s="52">
        <v>0.4</v>
      </c>
      <c r="I86" s="52">
        <v>9.8000000000000007</v>
      </c>
      <c r="J86" s="52">
        <v>47</v>
      </c>
      <c r="K86" s="44">
        <v>338</v>
      </c>
      <c r="L86" s="43">
        <v>45</v>
      </c>
    </row>
    <row r="87" spans="1:12" ht="15" x14ac:dyDescent="0.25">
      <c r="A87" s="23"/>
      <c r="B87" s="15"/>
      <c r="C87" s="11"/>
      <c r="D87" s="6" t="s">
        <v>43</v>
      </c>
      <c r="E87" s="42" t="s">
        <v>43</v>
      </c>
      <c r="F87" s="43">
        <v>15</v>
      </c>
      <c r="G87" s="52">
        <v>3.48</v>
      </c>
      <c r="H87" s="52">
        <v>4.43</v>
      </c>
      <c r="I87" s="52">
        <v>0</v>
      </c>
      <c r="J87" s="52">
        <v>54.6</v>
      </c>
      <c r="K87" s="44">
        <v>15</v>
      </c>
      <c r="L87" s="43">
        <v>8.31</v>
      </c>
    </row>
    <row r="88" spans="1:12" ht="15" x14ac:dyDescent="0.25">
      <c r="A88" s="23"/>
      <c r="B88" s="15"/>
      <c r="C88" s="11"/>
      <c r="D88" s="6" t="s">
        <v>53</v>
      </c>
      <c r="E88" s="42" t="s">
        <v>54</v>
      </c>
      <c r="F88" s="43">
        <v>200</v>
      </c>
      <c r="G88" s="52"/>
      <c r="H88" s="52"/>
      <c r="I88" s="52">
        <v>20</v>
      </c>
      <c r="J88" s="52">
        <v>90</v>
      </c>
      <c r="K88" s="44" t="s">
        <v>50</v>
      </c>
      <c r="L88" s="43">
        <v>44.61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53">
        <f t="shared" ref="G89" si="42">SUM(G82:G88)</f>
        <v>23.1</v>
      </c>
      <c r="H89" s="53">
        <f t="shared" ref="H89" si="43">SUM(H82:H88)</f>
        <v>14.66</v>
      </c>
      <c r="I89" s="53">
        <f t="shared" ref="I89" si="44">SUM(I82:I88)</f>
        <v>70.38</v>
      </c>
      <c r="J89" s="53">
        <f t="shared" ref="J89:L89" si="45">SUM(J82:J88)</f>
        <v>522.39</v>
      </c>
      <c r="K89" s="25"/>
      <c r="L89" s="19">
        <f t="shared" si="45"/>
        <v>192.2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94</v>
      </c>
      <c r="F90" s="43">
        <v>100</v>
      </c>
      <c r="G90" s="52">
        <v>2.0499999999999998</v>
      </c>
      <c r="H90" s="52">
        <v>6.96</v>
      </c>
      <c r="I90" s="52">
        <v>6.31</v>
      </c>
      <c r="J90" s="52">
        <v>96.72</v>
      </c>
      <c r="K90" s="44">
        <v>55</v>
      </c>
      <c r="L90" s="43">
        <v>25.44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220</v>
      </c>
      <c r="G91" s="52">
        <v>1.91</v>
      </c>
      <c r="H91" s="52">
        <v>2.34</v>
      </c>
      <c r="I91" s="52">
        <v>14.63</v>
      </c>
      <c r="J91" s="52">
        <v>87.7</v>
      </c>
      <c r="K91" s="44">
        <v>104</v>
      </c>
      <c r="L91" s="43">
        <v>63.01</v>
      </c>
    </row>
    <row r="92" spans="1:12" ht="15" x14ac:dyDescent="0.25">
      <c r="A92" s="23"/>
      <c r="B92" s="15"/>
      <c r="C92" s="11"/>
      <c r="D92" s="7" t="s">
        <v>28</v>
      </c>
      <c r="E92" s="42" t="s">
        <v>103</v>
      </c>
      <c r="F92" s="43">
        <v>120</v>
      </c>
      <c r="G92" s="52">
        <v>17.3</v>
      </c>
      <c r="H92" s="52">
        <v>15.47</v>
      </c>
      <c r="I92" s="52">
        <v>14.92</v>
      </c>
      <c r="J92" s="52">
        <v>264.31</v>
      </c>
      <c r="K92" s="44">
        <v>271</v>
      </c>
      <c r="L92" s="43">
        <v>66</v>
      </c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52">
        <v>4.7</v>
      </c>
      <c r="H93" s="52">
        <v>0.6</v>
      </c>
      <c r="I93" s="52">
        <v>33.5</v>
      </c>
      <c r="J93" s="52">
        <v>157</v>
      </c>
      <c r="K93" s="44">
        <v>171</v>
      </c>
      <c r="L93" s="43">
        <v>4.3099999999999996</v>
      </c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52">
        <v>0.14000000000000001</v>
      </c>
      <c r="H94" s="52">
        <v>0.1</v>
      </c>
      <c r="I94" s="52">
        <v>12.62</v>
      </c>
      <c r="J94" s="52">
        <v>53.09</v>
      </c>
      <c r="K94" s="44">
        <v>345</v>
      </c>
      <c r="L94" s="43">
        <v>10.63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40</v>
      </c>
      <c r="G95" s="52">
        <v>1.58</v>
      </c>
      <c r="H95" s="52">
        <v>0.2</v>
      </c>
      <c r="I95" s="52">
        <v>9.66</v>
      </c>
      <c r="J95" s="52">
        <v>47</v>
      </c>
      <c r="K95" s="44" t="s">
        <v>50</v>
      </c>
      <c r="L95" s="43">
        <v>6.08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52">
        <v>1.96</v>
      </c>
      <c r="H96" s="52">
        <v>0.4</v>
      </c>
      <c r="I96" s="52">
        <v>17.920000000000002</v>
      </c>
      <c r="J96" s="52">
        <v>84</v>
      </c>
      <c r="K96" s="44" t="s">
        <v>50</v>
      </c>
      <c r="L96" s="43">
        <v>4.42</v>
      </c>
    </row>
    <row r="97" spans="1:12" ht="15" x14ac:dyDescent="0.25">
      <c r="A97" s="23"/>
      <c r="B97" s="15"/>
      <c r="C97" s="11"/>
      <c r="D97" s="6"/>
      <c r="E97" s="42"/>
      <c r="F97" s="43"/>
      <c r="G97" s="52"/>
      <c r="H97" s="52"/>
      <c r="I97" s="52"/>
      <c r="J97" s="52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2"/>
      <c r="H98" s="52"/>
      <c r="I98" s="52"/>
      <c r="J98" s="52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53">
        <f t="shared" ref="G99" si="46">SUM(G90:G98)</f>
        <v>29.64</v>
      </c>
      <c r="H99" s="53">
        <f t="shared" ref="H99" si="47">SUM(H90:H98)</f>
        <v>26.070000000000004</v>
      </c>
      <c r="I99" s="53">
        <f t="shared" ref="I99" si="48">SUM(I90:I98)</f>
        <v>109.56</v>
      </c>
      <c r="J99" s="53">
        <f t="shared" ref="J99:L99" si="49">SUM(J90:J98)</f>
        <v>789.82</v>
      </c>
      <c r="K99" s="25"/>
      <c r="L99" s="19">
        <f t="shared" si="49"/>
        <v>179.89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1630</v>
      </c>
      <c r="G100" s="54">
        <f t="shared" ref="G100" si="50">G89+G99</f>
        <v>52.74</v>
      </c>
      <c r="H100" s="54">
        <f t="shared" ref="H100" si="51">H89+H99</f>
        <v>40.730000000000004</v>
      </c>
      <c r="I100" s="54">
        <f t="shared" ref="I100" si="52">I89+I99</f>
        <v>179.94</v>
      </c>
      <c r="J100" s="54">
        <f t="shared" ref="J100:L100" si="53">J89+J99</f>
        <v>1312.21</v>
      </c>
      <c r="K100" s="32"/>
      <c r="L100" s="32">
        <f t="shared" si="53"/>
        <v>372.09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51">
        <v>6.64</v>
      </c>
      <c r="H101" s="51">
        <v>4.41</v>
      </c>
      <c r="I101" s="51">
        <v>42.37</v>
      </c>
      <c r="J101" s="51">
        <v>235.85</v>
      </c>
      <c r="K101" s="41">
        <v>202</v>
      </c>
      <c r="L101" s="40">
        <v>46.86</v>
      </c>
    </row>
    <row r="102" spans="1:12" ht="15" x14ac:dyDescent="0.25">
      <c r="A102" s="23"/>
      <c r="B102" s="15"/>
      <c r="C102" s="11"/>
      <c r="D102" s="6"/>
      <c r="E102" s="42"/>
      <c r="F102" s="43"/>
      <c r="G102" s="52"/>
      <c r="H102" s="52"/>
      <c r="I102" s="52"/>
      <c r="J102" s="52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52">
        <v>3.58</v>
      </c>
      <c r="H103" s="52">
        <v>2.85</v>
      </c>
      <c r="I103" s="52">
        <v>15.71</v>
      </c>
      <c r="J103" s="52">
        <v>104.05</v>
      </c>
      <c r="K103" s="44">
        <v>328</v>
      </c>
      <c r="L103" s="43">
        <v>13.02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45</v>
      </c>
      <c r="G104" s="52">
        <v>3.16</v>
      </c>
      <c r="H104" s="52">
        <v>0.4</v>
      </c>
      <c r="I104" s="52">
        <v>19.32</v>
      </c>
      <c r="J104" s="52">
        <v>94</v>
      </c>
      <c r="K104" s="44">
        <v>36</v>
      </c>
      <c r="L104" s="43">
        <v>8.93</v>
      </c>
    </row>
    <row r="105" spans="1:12" ht="15" x14ac:dyDescent="0.25">
      <c r="A105" s="23"/>
      <c r="B105" s="15"/>
      <c r="C105" s="11"/>
      <c r="D105" s="7" t="s">
        <v>24</v>
      </c>
      <c r="E105" s="42" t="s">
        <v>89</v>
      </c>
      <c r="F105" s="43">
        <v>100</v>
      </c>
      <c r="G105" s="52">
        <v>0.4</v>
      </c>
      <c r="H105" s="52">
        <v>0.4</v>
      </c>
      <c r="I105" s="52">
        <v>9.8000000000000007</v>
      </c>
      <c r="J105" s="52">
        <v>47</v>
      </c>
      <c r="K105" s="44">
        <v>338</v>
      </c>
      <c r="L105" s="43">
        <v>45</v>
      </c>
    </row>
    <row r="106" spans="1:12" ht="15" x14ac:dyDescent="0.25">
      <c r="A106" s="23"/>
      <c r="B106" s="15"/>
      <c r="C106" s="11"/>
      <c r="D106" s="6" t="s">
        <v>40</v>
      </c>
      <c r="E106" s="42" t="s">
        <v>40</v>
      </c>
      <c r="F106" s="43">
        <v>115</v>
      </c>
      <c r="G106" s="52">
        <v>2.2000000000000002</v>
      </c>
      <c r="H106" s="52">
        <v>5</v>
      </c>
      <c r="I106" s="52">
        <v>14.7</v>
      </c>
      <c r="J106" s="52">
        <v>110</v>
      </c>
      <c r="K106" s="44">
        <v>41</v>
      </c>
      <c r="L106" s="43">
        <v>41.76</v>
      </c>
    </row>
    <row r="107" spans="1:12" ht="15" x14ac:dyDescent="0.25">
      <c r="A107" s="23"/>
      <c r="B107" s="15"/>
      <c r="C107" s="11"/>
      <c r="D107" s="6" t="s">
        <v>44</v>
      </c>
      <c r="E107" s="42" t="s">
        <v>88</v>
      </c>
      <c r="F107" s="43">
        <v>15</v>
      </c>
      <c r="G107" s="52">
        <v>0.12</v>
      </c>
      <c r="H107" s="52">
        <v>10.88</v>
      </c>
      <c r="I107" s="52">
        <v>0.2</v>
      </c>
      <c r="J107" s="52">
        <v>99.15</v>
      </c>
      <c r="K107" s="44">
        <v>14</v>
      </c>
      <c r="L107" s="43">
        <v>7.5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53">
        <f t="shared" ref="G108:J108" si="54">SUM(G101:G107)</f>
        <v>16.100000000000001</v>
      </c>
      <c r="H108" s="53">
        <f t="shared" si="54"/>
        <v>23.94</v>
      </c>
      <c r="I108" s="53">
        <f t="shared" si="54"/>
        <v>102.10000000000001</v>
      </c>
      <c r="J108" s="53">
        <f t="shared" si="54"/>
        <v>690.05</v>
      </c>
      <c r="K108" s="25"/>
      <c r="L108" s="19">
        <f t="shared" ref="L108" si="55">SUM(L101:L107)</f>
        <v>163.07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60</v>
      </c>
      <c r="G109" s="52">
        <v>0.76</v>
      </c>
      <c r="H109" s="52">
        <v>3.12</v>
      </c>
      <c r="I109" s="52">
        <v>2.73</v>
      </c>
      <c r="J109" s="52">
        <v>42.71</v>
      </c>
      <c r="K109" s="44">
        <v>40</v>
      </c>
      <c r="L109" s="43">
        <v>18.97</v>
      </c>
    </row>
    <row r="110" spans="1:12" ht="15.75" thickBot="1" x14ac:dyDescent="0.3">
      <c r="A110" s="23"/>
      <c r="B110" s="15"/>
      <c r="C110" s="11"/>
      <c r="D110" s="7" t="s">
        <v>27</v>
      </c>
      <c r="E110" s="42" t="s">
        <v>74</v>
      </c>
      <c r="F110" s="43">
        <v>220</v>
      </c>
      <c r="G110" s="52">
        <v>7.92</v>
      </c>
      <c r="H110" s="52">
        <v>5.36</v>
      </c>
      <c r="I110" s="52">
        <v>13.64</v>
      </c>
      <c r="J110" s="52">
        <v>134.94</v>
      </c>
      <c r="K110" s="44">
        <v>116</v>
      </c>
      <c r="L110" s="43">
        <v>28.14</v>
      </c>
    </row>
    <row r="111" spans="1:12" ht="15" x14ac:dyDescent="0.25">
      <c r="A111" s="23"/>
      <c r="B111" s="15"/>
      <c r="C111" s="11"/>
      <c r="D111" s="7" t="s">
        <v>28</v>
      </c>
      <c r="E111" s="39" t="s">
        <v>101</v>
      </c>
      <c r="F111" s="40">
        <v>240</v>
      </c>
      <c r="G111" s="51">
        <v>25.4</v>
      </c>
      <c r="H111" s="51">
        <v>15.38</v>
      </c>
      <c r="I111" s="51">
        <v>25.85</v>
      </c>
      <c r="J111" s="51">
        <v>344.04</v>
      </c>
      <c r="K111" s="41">
        <v>259</v>
      </c>
      <c r="L111" s="40">
        <v>64.790000000000006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52"/>
      <c r="H112" s="52"/>
      <c r="I112" s="52"/>
      <c r="J112" s="52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52">
        <v>48.4</v>
      </c>
      <c r="H113" s="52">
        <v>0.19</v>
      </c>
      <c r="I113" s="52">
        <v>32.43</v>
      </c>
      <c r="J113" s="52">
        <v>133.4</v>
      </c>
      <c r="K113" s="44">
        <v>349</v>
      </c>
      <c r="L113" s="43">
        <v>26.58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52">
        <v>1.58</v>
      </c>
      <c r="H114" s="52">
        <v>0.2</v>
      </c>
      <c r="I114" s="52">
        <v>9.66</v>
      </c>
      <c r="J114" s="52">
        <v>47</v>
      </c>
      <c r="K114" s="44" t="s">
        <v>50</v>
      </c>
      <c r="L114" s="43">
        <v>6.08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52">
        <v>1.96</v>
      </c>
      <c r="H115" s="52">
        <v>0.4</v>
      </c>
      <c r="I115" s="52">
        <v>17.920000000000002</v>
      </c>
      <c r="J115" s="52">
        <v>84</v>
      </c>
      <c r="K115" s="44" t="s">
        <v>50</v>
      </c>
      <c r="L115" s="43">
        <v>4.42</v>
      </c>
    </row>
    <row r="116" spans="1:12" ht="15" x14ac:dyDescent="0.25">
      <c r="A116" s="23"/>
      <c r="B116" s="15"/>
      <c r="C116" s="11"/>
      <c r="D116" s="6"/>
      <c r="E116" s="42"/>
      <c r="F116" s="43"/>
      <c r="G116" s="52"/>
      <c r="H116" s="52"/>
      <c r="I116" s="52"/>
      <c r="J116" s="52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2"/>
      <c r="H117" s="52"/>
      <c r="I117" s="52"/>
      <c r="J117" s="52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53">
        <f t="shared" ref="G118:J118" si="56">SUM(G109:G117)</f>
        <v>86.019999999999982</v>
      </c>
      <c r="H118" s="53">
        <f t="shared" si="56"/>
        <v>24.65</v>
      </c>
      <c r="I118" s="53">
        <f t="shared" si="56"/>
        <v>102.23</v>
      </c>
      <c r="J118" s="53">
        <f t="shared" si="56"/>
        <v>786.09</v>
      </c>
      <c r="K118" s="25"/>
      <c r="L118" s="19">
        <f t="shared" ref="L118" si="57">SUM(L109:L117)</f>
        <v>148.98000000000002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1425</v>
      </c>
      <c r="G119" s="54">
        <f t="shared" ref="G119" si="58">G108+G118</f>
        <v>102.11999999999998</v>
      </c>
      <c r="H119" s="54">
        <f t="shared" ref="H119" si="59">H108+H118</f>
        <v>48.59</v>
      </c>
      <c r="I119" s="54">
        <f t="shared" ref="I119" si="60">I108+I118</f>
        <v>204.33</v>
      </c>
      <c r="J119" s="54">
        <f t="shared" ref="J119:L119" si="61">J108+J118</f>
        <v>1476.1399999999999</v>
      </c>
      <c r="K119" s="32"/>
      <c r="L119" s="32">
        <f t="shared" si="61"/>
        <v>312.05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215</v>
      </c>
      <c r="G120" s="51">
        <v>7.33</v>
      </c>
      <c r="H120" s="51">
        <v>8.9499999999999993</v>
      </c>
      <c r="I120" s="51">
        <v>37.520000000000003</v>
      </c>
      <c r="J120" s="51">
        <v>261.44</v>
      </c>
      <c r="K120" s="41">
        <v>173</v>
      </c>
      <c r="L120" s="40">
        <v>23.41</v>
      </c>
    </row>
    <row r="121" spans="1:12" ht="15" x14ac:dyDescent="0.25">
      <c r="A121" s="14"/>
      <c r="B121" s="15"/>
      <c r="C121" s="11"/>
      <c r="D121" s="6" t="s">
        <v>55</v>
      </c>
      <c r="E121" s="42" t="s">
        <v>56</v>
      </c>
      <c r="F121" s="43">
        <v>40</v>
      </c>
      <c r="G121" s="52">
        <v>5.08</v>
      </c>
      <c r="H121" s="52">
        <v>4.5999999999999996</v>
      </c>
      <c r="I121" s="52">
        <v>0.28000000000000003</v>
      </c>
      <c r="J121" s="52">
        <v>62.8</v>
      </c>
      <c r="K121" s="44">
        <v>209</v>
      </c>
      <c r="L121" s="43">
        <v>17.920000000000002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52">
        <v>0.26</v>
      </c>
      <c r="H122" s="52">
        <v>0.03</v>
      </c>
      <c r="I122" s="52">
        <v>11.26</v>
      </c>
      <c r="J122" s="52">
        <v>47.79</v>
      </c>
      <c r="K122" s="44">
        <v>337</v>
      </c>
      <c r="L122" s="43">
        <v>2.92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45</v>
      </c>
      <c r="G123" s="52">
        <v>3.16</v>
      </c>
      <c r="H123" s="52">
        <v>0.4</v>
      </c>
      <c r="I123" s="52">
        <v>19.32</v>
      </c>
      <c r="J123" s="52">
        <v>94</v>
      </c>
      <c r="K123" s="44">
        <v>36</v>
      </c>
      <c r="L123" s="43">
        <v>8.93</v>
      </c>
    </row>
    <row r="124" spans="1:12" ht="15" x14ac:dyDescent="0.25">
      <c r="A124" s="14"/>
      <c r="B124" s="15"/>
      <c r="C124" s="11"/>
      <c r="D124" s="7" t="s">
        <v>24</v>
      </c>
      <c r="E124" s="42" t="s">
        <v>89</v>
      </c>
      <c r="F124" s="43">
        <v>100</v>
      </c>
      <c r="G124" s="52">
        <v>0.4</v>
      </c>
      <c r="H124" s="52">
        <v>0.4</v>
      </c>
      <c r="I124" s="52">
        <v>9.8000000000000007</v>
      </c>
      <c r="J124" s="52">
        <v>47</v>
      </c>
      <c r="K124" s="44">
        <v>338</v>
      </c>
      <c r="L124" s="43">
        <v>45</v>
      </c>
    </row>
    <row r="125" spans="1:12" ht="15" x14ac:dyDescent="0.25">
      <c r="A125" s="14"/>
      <c r="B125" s="15"/>
      <c r="C125" s="11"/>
      <c r="D125" s="6" t="s">
        <v>43</v>
      </c>
      <c r="E125" s="42" t="s">
        <v>43</v>
      </c>
      <c r="F125" s="43">
        <v>15</v>
      </c>
      <c r="G125" s="52">
        <v>3.48</v>
      </c>
      <c r="H125" s="52">
        <v>4.43</v>
      </c>
      <c r="I125" s="52">
        <v>0</v>
      </c>
      <c r="J125" s="52">
        <v>54.6</v>
      </c>
      <c r="K125" s="44">
        <v>15</v>
      </c>
      <c r="L125" s="43">
        <v>8.31</v>
      </c>
    </row>
    <row r="126" spans="1:12" ht="15" x14ac:dyDescent="0.25">
      <c r="A126" s="14"/>
      <c r="B126" s="15"/>
      <c r="C126" s="11"/>
      <c r="D126" s="6" t="s">
        <v>53</v>
      </c>
      <c r="E126" s="42" t="s">
        <v>54</v>
      </c>
      <c r="F126" s="43">
        <v>200</v>
      </c>
      <c r="G126" s="52"/>
      <c r="H126" s="52"/>
      <c r="I126" s="52">
        <v>20</v>
      </c>
      <c r="J126" s="52">
        <v>90</v>
      </c>
      <c r="K126" s="44" t="s">
        <v>50</v>
      </c>
      <c r="L126" s="43">
        <v>44.61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815</v>
      </c>
      <c r="G127" s="53">
        <f t="shared" ref="G127:J127" si="62">SUM(G120:G126)</f>
        <v>19.71</v>
      </c>
      <c r="H127" s="53">
        <f t="shared" si="62"/>
        <v>18.809999999999999</v>
      </c>
      <c r="I127" s="53">
        <f t="shared" si="62"/>
        <v>98.179999999999993</v>
      </c>
      <c r="J127" s="53">
        <f t="shared" si="62"/>
        <v>657.63</v>
      </c>
      <c r="K127" s="25"/>
      <c r="L127" s="19">
        <f t="shared" ref="L127" si="63">SUM(L120:L126)</f>
        <v>151.10000000000002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52">
        <v>0.78</v>
      </c>
      <c r="H128" s="52">
        <v>4.0599999999999996</v>
      </c>
      <c r="I128" s="52">
        <v>4.1399999999999997</v>
      </c>
      <c r="J128" s="52">
        <v>56.96</v>
      </c>
      <c r="K128" s="44">
        <v>62</v>
      </c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220</v>
      </c>
      <c r="G129" s="52">
        <v>8.6999999999999993</v>
      </c>
      <c r="H129" s="52">
        <v>4.5599999999999996</v>
      </c>
      <c r="I129" s="52">
        <v>16.78</v>
      </c>
      <c r="J129" s="52">
        <v>143.35</v>
      </c>
      <c r="K129" s="44">
        <v>102</v>
      </c>
      <c r="L129" s="43">
        <v>28.69</v>
      </c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52">
        <v>17.559999999999999</v>
      </c>
      <c r="H130" s="52">
        <v>4.55</v>
      </c>
      <c r="I130" s="52">
        <v>10.62</v>
      </c>
      <c r="J130" s="52">
        <v>158.91999999999999</v>
      </c>
      <c r="K130" s="44">
        <v>294</v>
      </c>
      <c r="L130" s="43">
        <v>46.01</v>
      </c>
    </row>
    <row r="131" spans="1:12" ht="15" x14ac:dyDescent="0.25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52">
        <v>3.07</v>
      </c>
      <c r="H131" s="52">
        <v>8.42</v>
      </c>
      <c r="I131" s="52">
        <v>17.940000000000001</v>
      </c>
      <c r="J131" s="52">
        <v>160.94999999999999</v>
      </c>
      <c r="K131" s="44">
        <v>142</v>
      </c>
      <c r="L131" s="43">
        <v>21.19</v>
      </c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52">
        <v>0.24</v>
      </c>
      <c r="H132" s="52">
        <v>0.13</v>
      </c>
      <c r="I132" s="52">
        <v>11.15</v>
      </c>
      <c r="J132" s="52">
        <v>48.1</v>
      </c>
      <c r="K132" s="44">
        <v>342</v>
      </c>
      <c r="L132" s="43">
        <v>10.63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40</v>
      </c>
      <c r="G133" s="52">
        <v>1.58</v>
      </c>
      <c r="H133" s="52">
        <v>0.2</v>
      </c>
      <c r="I133" s="52">
        <v>9.66</v>
      </c>
      <c r="J133" s="52">
        <v>47</v>
      </c>
      <c r="K133" s="44" t="s">
        <v>50</v>
      </c>
      <c r="L133" s="43">
        <v>6.08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52">
        <v>1.96</v>
      </c>
      <c r="H134" s="52">
        <v>0.4</v>
      </c>
      <c r="I134" s="52">
        <v>17.920000000000002</v>
      </c>
      <c r="J134" s="52">
        <v>84</v>
      </c>
      <c r="K134" s="44" t="s">
        <v>50</v>
      </c>
      <c r="L134" s="43">
        <v>4.42</v>
      </c>
    </row>
    <row r="135" spans="1:12" ht="15" x14ac:dyDescent="0.25">
      <c r="A135" s="14"/>
      <c r="B135" s="15"/>
      <c r="C135" s="11"/>
      <c r="D135" s="6"/>
      <c r="E135" s="42"/>
      <c r="F135" s="43"/>
      <c r="G135" s="52"/>
      <c r="H135" s="52"/>
      <c r="I135" s="52"/>
      <c r="J135" s="52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2"/>
      <c r="H136" s="52"/>
      <c r="I136" s="52"/>
      <c r="J136" s="52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53">
        <f t="shared" ref="G137:J137" si="64">SUM(G128:G136)</f>
        <v>33.89</v>
      </c>
      <c r="H137" s="53">
        <f t="shared" si="64"/>
        <v>22.319999999999993</v>
      </c>
      <c r="I137" s="53">
        <f t="shared" si="64"/>
        <v>88.210000000000008</v>
      </c>
      <c r="J137" s="53">
        <f t="shared" si="64"/>
        <v>699.28000000000009</v>
      </c>
      <c r="K137" s="25"/>
      <c r="L137" s="19">
        <f t="shared" ref="L137" si="65">SUM(L128:L136)</f>
        <v>125.01999999999998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1615</v>
      </c>
      <c r="G138" s="54">
        <f t="shared" ref="G138" si="66">G127+G137</f>
        <v>53.6</v>
      </c>
      <c r="H138" s="54">
        <f t="shared" ref="H138" si="67">H127+H137</f>
        <v>41.129999999999995</v>
      </c>
      <c r="I138" s="54">
        <f t="shared" ref="I138" si="68">I127+I137</f>
        <v>186.39</v>
      </c>
      <c r="J138" s="54">
        <f t="shared" ref="J138:L138" si="69">J127+J137</f>
        <v>1356.91</v>
      </c>
      <c r="K138" s="32"/>
      <c r="L138" s="32">
        <f t="shared" si="69"/>
        <v>276.12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51">
        <v>32</v>
      </c>
      <c r="H139" s="51">
        <v>12.9</v>
      </c>
      <c r="I139" s="51">
        <v>40.5</v>
      </c>
      <c r="J139" s="51">
        <v>310</v>
      </c>
      <c r="K139" s="41">
        <v>219</v>
      </c>
      <c r="L139" s="40">
        <v>94.4</v>
      </c>
    </row>
    <row r="140" spans="1:12" ht="15" x14ac:dyDescent="0.25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52">
        <v>0.26</v>
      </c>
      <c r="H141" s="52">
        <v>0.03</v>
      </c>
      <c r="I141" s="52">
        <v>11.26</v>
      </c>
      <c r="J141" s="52">
        <v>47.79</v>
      </c>
      <c r="K141" s="44">
        <v>337</v>
      </c>
      <c r="L141" s="43">
        <v>2.92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52"/>
      <c r="H142" s="52"/>
      <c r="I142" s="52"/>
      <c r="J142" s="52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90</v>
      </c>
      <c r="F143" s="43">
        <v>100</v>
      </c>
      <c r="G143" s="52">
        <v>0.4</v>
      </c>
      <c r="H143" s="52">
        <v>0.4</v>
      </c>
      <c r="I143" s="52">
        <v>9.8000000000000007</v>
      </c>
      <c r="J143" s="52">
        <v>47</v>
      </c>
      <c r="K143" s="44">
        <v>338</v>
      </c>
      <c r="L143" s="43">
        <v>59.78</v>
      </c>
    </row>
    <row r="144" spans="1:12" ht="15" x14ac:dyDescent="0.25">
      <c r="A144" s="23"/>
      <c r="B144" s="15"/>
      <c r="C144" s="11"/>
      <c r="D144" s="6" t="s">
        <v>53</v>
      </c>
      <c r="E144" s="42" t="s">
        <v>54</v>
      </c>
      <c r="F144" s="43">
        <v>200</v>
      </c>
      <c r="G144" s="52"/>
      <c r="H144" s="52"/>
      <c r="I144" s="52">
        <v>20</v>
      </c>
      <c r="J144" s="52">
        <v>90</v>
      </c>
      <c r="K144" s="44" t="s">
        <v>50</v>
      </c>
      <c r="L144" s="43">
        <v>44.61</v>
      </c>
    </row>
    <row r="145" spans="1:12" ht="15" x14ac:dyDescent="0.25">
      <c r="A145" s="23"/>
      <c r="B145" s="15"/>
      <c r="C145" s="11"/>
      <c r="D145" s="6"/>
      <c r="E145" s="42"/>
      <c r="F145" s="43"/>
      <c r="G145" s="52"/>
      <c r="H145" s="52"/>
      <c r="I145" s="52"/>
      <c r="J145" s="52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53">
        <f t="shared" ref="G146:J146" si="70">SUM(G139:G145)</f>
        <v>32.659999999999997</v>
      </c>
      <c r="H146" s="53">
        <f t="shared" si="70"/>
        <v>13.33</v>
      </c>
      <c r="I146" s="53">
        <f t="shared" si="70"/>
        <v>81.56</v>
      </c>
      <c r="J146" s="53">
        <f t="shared" si="70"/>
        <v>494.79</v>
      </c>
      <c r="K146" s="25"/>
      <c r="L146" s="19">
        <f t="shared" ref="L146" si="71">SUM(L139:L145)</f>
        <v>201.71000000000004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52">
        <v>0.9</v>
      </c>
      <c r="H147" s="52">
        <v>3.27</v>
      </c>
      <c r="I147" s="52">
        <v>5.29</v>
      </c>
      <c r="J147" s="52">
        <v>54.3</v>
      </c>
      <c r="K147" s="44">
        <v>38</v>
      </c>
      <c r="L147" s="43">
        <v>21.91</v>
      </c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220</v>
      </c>
      <c r="G148" s="52">
        <v>11.1</v>
      </c>
      <c r="H148" s="52">
        <v>4.63</v>
      </c>
      <c r="I148" s="52">
        <v>15.57</v>
      </c>
      <c r="J148" s="52">
        <v>148.75</v>
      </c>
      <c r="K148" s="44">
        <v>102</v>
      </c>
      <c r="L148" s="43">
        <v>26.53</v>
      </c>
    </row>
    <row r="149" spans="1:12" ht="15" x14ac:dyDescent="0.25">
      <c r="A149" s="23"/>
      <c r="B149" s="15"/>
      <c r="C149" s="11"/>
      <c r="D149" s="7" t="s">
        <v>28</v>
      </c>
      <c r="E149" s="42" t="s">
        <v>58</v>
      </c>
      <c r="F149" s="43">
        <v>90</v>
      </c>
      <c r="G149" s="52">
        <v>29.97</v>
      </c>
      <c r="H149" s="52">
        <v>4.41</v>
      </c>
      <c r="I149" s="52">
        <v>0.51</v>
      </c>
      <c r="J149" s="52">
        <v>161.49</v>
      </c>
      <c r="K149" s="44">
        <v>293</v>
      </c>
      <c r="L149" s="43">
        <v>46.01</v>
      </c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52">
        <v>6.64</v>
      </c>
      <c r="H150" s="52">
        <v>4.41</v>
      </c>
      <c r="I150" s="52">
        <v>42.37</v>
      </c>
      <c r="J150" s="52">
        <v>235.85</v>
      </c>
      <c r="K150" s="44">
        <v>202</v>
      </c>
      <c r="L150" s="43">
        <v>11</v>
      </c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52">
        <v>0.14000000000000001</v>
      </c>
      <c r="H151" s="52">
        <v>0.1</v>
      </c>
      <c r="I151" s="52">
        <v>12.62</v>
      </c>
      <c r="J151" s="52">
        <v>53.09</v>
      </c>
      <c r="K151" s="44">
        <v>345</v>
      </c>
      <c r="L151" s="43">
        <v>10.63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40</v>
      </c>
      <c r="G152" s="52">
        <v>1.58</v>
      </c>
      <c r="H152" s="52">
        <v>0.2</v>
      </c>
      <c r="I152" s="52">
        <v>9.66</v>
      </c>
      <c r="J152" s="52">
        <v>47</v>
      </c>
      <c r="K152" s="44" t="s">
        <v>50</v>
      </c>
      <c r="L152" s="43">
        <v>6.08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52">
        <v>1.96</v>
      </c>
      <c r="H153" s="52">
        <v>0.4</v>
      </c>
      <c r="I153" s="52">
        <v>17.920000000000002</v>
      </c>
      <c r="J153" s="52">
        <v>84</v>
      </c>
      <c r="K153" s="44" t="s">
        <v>50</v>
      </c>
      <c r="L153" s="43">
        <v>4.42</v>
      </c>
    </row>
    <row r="154" spans="1:12" ht="15" x14ac:dyDescent="0.25">
      <c r="A154" s="23"/>
      <c r="B154" s="15"/>
      <c r="C154" s="11"/>
      <c r="D154" s="6"/>
      <c r="E154" s="42"/>
      <c r="F154" s="43"/>
      <c r="G154" s="52"/>
      <c r="H154" s="52"/>
      <c r="I154" s="52"/>
      <c r="J154" s="52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2"/>
      <c r="H155" s="52"/>
      <c r="I155" s="52"/>
      <c r="J155" s="52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53">
        <f t="shared" ref="G156:J156" si="72">SUM(G147:G155)</f>
        <v>52.29</v>
      </c>
      <c r="H156" s="53">
        <f t="shared" si="72"/>
        <v>17.419999999999998</v>
      </c>
      <c r="I156" s="53">
        <f t="shared" si="72"/>
        <v>103.94</v>
      </c>
      <c r="J156" s="53">
        <f t="shared" si="72"/>
        <v>784.48</v>
      </c>
      <c r="K156" s="25"/>
      <c r="L156" s="19">
        <f t="shared" ref="L156" si="73">SUM(L147:L155)</f>
        <v>126.57999999999998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1500</v>
      </c>
      <c r="G157" s="54">
        <f t="shared" ref="G157" si="74">G146+G156</f>
        <v>84.949999999999989</v>
      </c>
      <c r="H157" s="54">
        <f t="shared" ref="H157" si="75">H146+H156</f>
        <v>30.75</v>
      </c>
      <c r="I157" s="54">
        <f t="shared" ref="I157" si="76">I146+I156</f>
        <v>185.5</v>
      </c>
      <c r="J157" s="54">
        <f t="shared" ref="J157:L157" si="77">J146+J156</f>
        <v>1279.27</v>
      </c>
      <c r="K157" s="32"/>
      <c r="L157" s="32">
        <f t="shared" si="77"/>
        <v>328.29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66</v>
      </c>
      <c r="F158" s="43">
        <v>90</v>
      </c>
      <c r="G158" s="52">
        <v>11</v>
      </c>
      <c r="H158" s="52">
        <v>23.9</v>
      </c>
      <c r="I158" s="52">
        <v>0.4</v>
      </c>
      <c r="J158" s="52">
        <v>130.5</v>
      </c>
      <c r="K158" s="44" t="s">
        <v>50</v>
      </c>
      <c r="L158" s="43">
        <v>24.86</v>
      </c>
    </row>
    <row r="159" spans="1:12" ht="15" x14ac:dyDescent="0.25">
      <c r="A159" s="23"/>
      <c r="B159" s="15"/>
      <c r="C159" s="11"/>
      <c r="D159" s="6"/>
      <c r="E159" s="42" t="s">
        <v>81</v>
      </c>
      <c r="F159" s="43">
        <v>150</v>
      </c>
      <c r="G159" s="52">
        <v>3.1</v>
      </c>
      <c r="H159" s="52">
        <v>0.62</v>
      </c>
      <c r="I159" s="52">
        <v>25.27</v>
      </c>
      <c r="J159" s="52">
        <v>119.35</v>
      </c>
      <c r="K159" s="44">
        <v>125</v>
      </c>
      <c r="L159" s="43">
        <v>7.6</v>
      </c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52">
        <v>0.26</v>
      </c>
      <c r="H160" s="52">
        <v>0.03</v>
      </c>
      <c r="I160" s="52">
        <v>11.26</v>
      </c>
      <c r="J160" s="52">
        <v>47.79</v>
      </c>
      <c r="K160" s="44">
        <v>337</v>
      </c>
      <c r="L160" s="43">
        <v>2.92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45</v>
      </c>
      <c r="G161" s="52">
        <v>3.16</v>
      </c>
      <c r="H161" s="52">
        <v>0.4</v>
      </c>
      <c r="I161" s="52">
        <v>19.32</v>
      </c>
      <c r="J161" s="52">
        <v>94</v>
      </c>
      <c r="K161" s="44">
        <v>36</v>
      </c>
      <c r="L161" s="43">
        <v>8.93</v>
      </c>
    </row>
    <row r="162" spans="1:12" ht="15" x14ac:dyDescent="0.25">
      <c r="A162" s="23"/>
      <c r="B162" s="15"/>
      <c r="C162" s="11"/>
      <c r="D162" s="7" t="s">
        <v>24</v>
      </c>
      <c r="E162" s="42" t="s">
        <v>91</v>
      </c>
      <c r="F162" s="43">
        <v>100</v>
      </c>
      <c r="G162" s="52">
        <v>0.4</v>
      </c>
      <c r="H162" s="52">
        <v>0.4</v>
      </c>
      <c r="I162" s="52">
        <v>9.8000000000000007</v>
      </c>
      <c r="J162" s="52">
        <v>47</v>
      </c>
      <c r="K162" s="44">
        <v>338</v>
      </c>
      <c r="L162" s="43">
        <v>59.78</v>
      </c>
    </row>
    <row r="163" spans="1:12" ht="15" x14ac:dyDescent="0.25">
      <c r="A163" s="23"/>
      <c r="B163" s="15"/>
      <c r="C163" s="11"/>
      <c r="D163" s="6" t="s">
        <v>44</v>
      </c>
      <c r="E163" s="42" t="s">
        <v>88</v>
      </c>
      <c r="F163" s="43">
        <v>15</v>
      </c>
      <c r="G163" s="52">
        <v>0.12</v>
      </c>
      <c r="H163" s="52">
        <v>10.88</v>
      </c>
      <c r="I163" s="52">
        <v>0.2</v>
      </c>
      <c r="J163" s="52">
        <v>99.15</v>
      </c>
      <c r="K163" s="44">
        <v>14</v>
      </c>
      <c r="L163" s="43">
        <v>7.5</v>
      </c>
    </row>
    <row r="164" spans="1:12" ht="15" x14ac:dyDescent="0.25">
      <c r="A164" s="23"/>
      <c r="B164" s="15"/>
      <c r="C164" s="11"/>
      <c r="D164" s="6" t="s">
        <v>40</v>
      </c>
      <c r="E164" s="42" t="s">
        <v>40</v>
      </c>
      <c r="F164" s="43">
        <v>115</v>
      </c>
      <c r="G164" s="52">
        <v>2.2000000000000002</v>
      </c>
      <c r="H164" s="52">
        <v>5</v>
      </c>
      <c r="I164" s="52">
        <v>14.7</v>
      </c>
      <c r="J164" s="52">
        <v>110</v>
      </c>
      <c r="K164" s="44">
        <v>41</v>
      </c>
      <c r="L164" s="43">
        <v>41.76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715</v>
      </c>
      <c r="G165" s="53">
        <f t="shared" ref="G165:J165" si="78">SUM(G158:G164)</f>
        <v>20.239999999999998</v>
      </c>
      <c r="H165" s="53">
        <f t="shared" si="78"/>
        <v>41.23</v>
      </c>
      <c r="I165" s="53">
        <f t="shared" si="78"/>
        <v>80.95</v>
      </c>
      <c r="J165" s="53">
        <f t="shared" si="78"/>
        <v>647.79</v>
      </c>
      <c r="K165" s="25"/>
      <c r="L165" s="19">
        <f t="shared" ref="L165" si="79">SUM(L158:L164)</f>
        <v>153.35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60</v>
      </c>
      <c r="G166" s="52">
        <v>1.26</v>
      </c>
      <c r="H166" s="52">
        <v>3.11</v>
      </c>
      <c r="I166" s="52">
        <v>4.46</v>
      </c>
      <c r="J166" s="52">
        <v>51</v>
      </c>
      <c r="K166" s="44">
        <v>49</v>
      </c>
      <c r="L166" s="43">
        <v>7.43</v>
      </c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220</v>
      </c>
      <c r="G167" s="52">
        <v>15.89</v>
      </c>
      <c r="H167" s="52">
        <v>6.47</v>
      </c>
      <c r="I167" s="52">
        <v>21.01</v>
      </c>
      <c r="J167" s="52">
        <v>212.89</v>
      </c>
      <c r="K167" s="44">
        <v>119</v>
      </c>
      <c r="L167" s="43">
        <v>33.340000000000003</v>
      </c>
    </row>
    <row r="168" spans="1:12" ht="15" x14ac:dyDescent="0.25">
      <c r="A168" s="23"/>
      <c r="B168" s="15"/>
      <c r="C168" s="11"/>
      <c r="D168" s="7" t="s">
        <v>28</v>
      </c>
      <c r="E168" s="42" t="s">
        <v>97</v>
      </c>
      <c r="F168" s="43">
        <v>120</v>
      </c>
      <c r="G168" s="52">
        <v>14.24</v>
      </c>
      <c r="H168" s="52">
        <v>6.01</v>
      </c>
      <c r="I168" s="52">
        <v>10.49</v>
      </c>
      <c r="J168" s="52">
        <v>147.03</v>
      </c>
      <c r="K168" s="44">
        <v>294</v>
      </c>
      <c r="L168" s="43">
        <v>67.13</v>
      </c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52">
        <v>6.3</v>
      </c>
      <c r="H169" s="52">
        <v>1.07</v>
      </c>
      <c r="I169" s="52">
        <v>28.6</v>
      </c>
      <c r="J169" s="52">
        <v>154</v>
      </c>
      <c r="K169" s="44">
        <v>128</v>
      </c>
      <c r="L169" s="43">
        <v>6.4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52">
        <v>0.37</v>
      </c>
      <c r="H170" s="52">
        <v>0.02</v>
      </c>
      <c r="I170" s="52">
        <v>21.01</v>
      </c>
      <c r="J170" s="52">
        <v>86.9</v>
      </c>
      <c r="K170" s="44">
        <v>349</v>
      </c>
      <c r="L170" s="43">
        <v>5.95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52">
        <v>1.58</v>
      </c>
      <c r="H171" s="52">
        <v>0.2</v>
      </c>
      <c r="I171" s="52">
        <v>9.66</v>
      </c>
      <c r="J171" s="52">
        <v>47</v>
      </c>
      <c r="K171" s="44" t="s">
        <v>50</v>
      </c>
      <c r="L171" s="43">
        <v>6.08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52">
        <v>1.96</v>
      </c>
      <c r="H172" s="52">
        <v>0.4</v>
      </c>
      <c r="I172" s="52">
        <v>17.920000000000002</v>
      </c>
      <c r="J172" s="52">
        <v>84</v>
      </c>
      <c r="K172" s="44" t="s">
        <v>50</v>
      </c>
      <c r="L172" s="43">
        <v>4.42</v>
      </c>
    </row>
    <row r="173" spans="1:12" ht="15" x14ac:dyDescent="0.25">
      <c r="A173" s="23"/>
      <c r="B173" s="15"/>
      <c r="C173" s="11"/>
      <c r="D173" s="6"/>
      <c r="E173" s="42"/>
      <c r="F173" s="43"/>
      <c r="G173" s="52"/>
      <c r="H173" s="52"/>
      <c r="I173" s="52"/>
      <c r="J173" s="52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53">
        <f t="shared" ref="G175:J175" si="80">SUM(G166:G174)</f>
        <v>41.599999999999994</v>
      </c>
      <c r="H175" s="53">
        <f t="shared" si="80"/>
        <v>17.279999999999998</v>
      </c>
      <c r="I175" s="53">
        <f t="shared" si="80"/>
        <v>113.15</v>
      </c>
      <c r="J175" s="53">
        <f t="shared" si="80"/>
        <v>782.81999999999994</v>
      </c>
      <c r="K175" s="25"/>
      <c r="L175" s="19">
        <f t="shared" ref="L175" si="81">SUM(L166:L174)</f>
        <v>130.75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1545</v>
      </c>
      <c r="G176" s="54">
        <f t="shared" ref="G176" si="82">G165+G175</f>
        <v>61.839999999999989</v>
      </c>
      <c r="H176" s="54">
        <f t="shared" ref="H176" si="83">H165+H175</f>
        <v>58.509999999999991</v>
      </c>
      <c r="I176" s="54">
        <f t="shared" ref="I176" si="84">I165+I175</f>
        <v>194.10000000000002</v>
      </c>
      <c r="J176" s="54">
        <f t="shared" ref="J176:L176" si="85">J165+J175</f>
        <v>1430.61</v>
      </c>
      <c r="K176" s="32"/>
      <c r="L176" s="32">
        <f t="shared" si="85"/>
        <v>284.10000000000002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215</v>
      </c>
      <c r="G177" s="51">
        <v>7.33</v>
      </c>
      <c r="H177" s="51">
        <v>8.9499999999999993</v>
      </c>
      <c r="I177" s="51">
        <v>37.520000000000003</v>
      </c>
      <c r="J177" s="51">
        <v>261.44</v>
      </c>
      <c r="K177" s="41">
        <v>173</v>
      </c>
      <c r="L177" s="40">
        <v>23.13</v>
      </c>
    </row>
    <row r="178" spans="1:12" ht="15" x14ac:dyDescent="0.25">
      <c r="A178" s="23"/>
      <c r="B178" s="15"/>
      <c r="C178" s="11"/>
      <c r="D178" s="6" t="s">
        <v>55</v>
      </c>
      <c r="E178" s="42" t="s">
        <v>56</v>
      </c>
      <c r="F178" s="43">
        <v>40</v>
      </c>
      <c r="G178" s="52">
        <v>5.08</v>
      </c>
      <c r="H178" s="52">
        <v>4.5999999999999996</v>
      </c>
      <c r="I178" s="52">
        <v>0.28000000000000003</v>
      </c>
      <c r="J178" s="52">
        <v>62.8</v>
      </c>
      <c r="K178" s="44">
        <v>209</v>
      </c>
      <c r="L178" s="43">
        <v>17.920000000000002</v>
      </c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52">
        <v>0.26</v>
      </c>
      <c r="H179" s="52">
        <v>0.03</v>
      </c>
      <c r="I179" s="52">
        <v>11.26</v>
      </c>
      <c r="J179" s="52">
        <v>47.79</v>
      </c>
      <c r="K179" s="44">
        <v>337</v>
      </c>
      <c r="L179" s="43">
        <v>2.92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45</v>
      </c>
      <c r="G180" s="52">
        <v>3.16</v>
      </c>
      <c r="H180" s="52">
        <v>0.4</v>
      </c>
      <c r="I180" s="52">
        <v>19.32</v>
      </c>
      <c r="J180" s="52">
        <v>94</v>
      </c>
      <c r="K180" s="44">
        <v>36</v>
      </c>
      <c r="L180" s="43">
        <v>8.93</v>
      </c>
    </row>
    <row r="181" spans="1:12" ht="15" x14ac:dyDescent="0.25">
      <c r="A181" s="23"/>
      <c r="B181" s="15"/>
      <c r="C181" s="11"/>
      <c r="D181" s="7" t="s">
        <v>24</v>
      </c>
      <c r="E181" s="42" t="s">
        <v>92</v>
      </c>
      <c r="F181" s="43">
        <v>100</v>
      </c>
      <c r="G181" s="52">
        <v>0.4</v>
      </c>
      <c r="H181" s="52">
        <v>0.4</v>
      </c>
      <c r="I181" s="52">
        <v>9.8000000000000007</v>
      </c>
      <c r="J181" s="52">
        <v>47</v>
      </c>
      <c r="K181" s="44">
        <v>338</v>
      </c>
      <c r="L181" s="43">
        <v>49.17</v>
      </c>
    </row>
    <row r="182" spans="1:12" ht="15" x14ac:dyDescent="0.25">
      <c r="A182" s="23"/>
      <c r="B182" s="15"/>
      <c r="C182" s="11"/>
      <c r="D182" s="6" t="s">
        <v>43</v>
      </c>
      <c r="E182" s="42" t="s">
        <v>43</v>
      </c>
      <c r="F182" s="43">
        <v>15</v>
      </c>
      <c r="G182" s="52">
        <v>3.48</v>
      </c>
      <c r="H182" s="52">
        <v>4.43</v>
      </c>
      <c r="I182" s="52">
        <v>0</v>
      </c>
      <c r="J182" s="52">
        <v>54.6</v>
      </c>
      <c r="K182" s="44">
        <v>15</v>
      </c>
      <c r="L182" s="43">
        <v>8.31</v>
      </c>
    </row>
    <row r="183" spans="1:12" ht="15" x14ac:dyDescent="0.25">
      <c r="A183" s="23"/>
      <c r="B183" s="15"/>
      <c r="C183" s="11"/>
      <c r="D183" s="6" t="s">
        <v>53</v>
      </c>
      <c r="E183" s="42" t="s">
        <v>54</v>
      </c>
      <c r="F183" s="43">
        <v>200</v>
      </c>
      <c r="G183" s="52"/>
      <c r="H183" s="52"/>
      <c r="I183" s="52">
        <v>20</v>
      </c>
      <c r="J183" s="52">
        <v>90</v>
      </c>
      <c r="K183" s="44" t="s">
        <v>50</v>
      </c>
      <c r="L183" s="43">
        <v>44.61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815</v>
      </c>
      <c r="G184" s="53">
        <f t="shared" ref="G184:J184" si="86">SUM(G177:G183)</f>
        <v>19.71</v>
      </c>
      <c r="H184" s="53">
        <f t="shared" si="86"/>
        <v>18.809999999999999</v>
      </c>
      <c r="I184" s="53">
        <f t="shared" si="86"/>
        <v>98.179999999999993</v>
      </c>
      <c r="J184" s="53">
        <f t="shared" si="86"/>
        <v>657.63</v>
      </c>
      <c r="K184" s="25"/>
      <c r="L184" s="19">
        <f t="shared" ref="L184" si="87">SUM(L177:L183)</f>
        <v>154.99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52">
        <v>0.9</v>
      </c>
      <c r="H185" s="52">
        <v>3.27</v>
      </c>
      <c r="I185" s="52">
        <v>5.29</v>
      </c>
      <c r="J185" s="52">
        <v>54.3</v>
      </c>
      <c r="K185" s="44">
        <v>38</v>
      </c>
      <c r="L185" s="43">
        <v>10.29</v>
      </c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220</v>
      </c>
      <c r="G186" s="52">
        <v>11.1</v>
      </c>
      <c r="H186" s="52">
        <v>4.63</v>
      </c>
      <c r="I186" s="52">
        <v>15.57</v>
      </c>
      <c r="J186" s="52">
        <v>148.75</v>
      </c>
      <c r="K186" s="44">
        <v>102</v>
      </c>
      <c r="L186" s="43">
        <v>26.53</v>
      </c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90</v>
      </c>
      <c r="G187" s="52">
        <v>13.39</v>
      </c>
      <c r="H187" s="52">
        <v>11.32</v>
      </c>
      <c r="I187" s="52">
        <v>3.41</v>
      </c>
      <c r="J187" s="52">
        <v>169.24</v>
      </c>
      <c r="K187" s="44">
        <v>260</v>
      </c>
      <c r="L187" s="43">
        <v>54.37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52">
        <v>3.57</v>
      </c>
      <c r="H188" s="52">
        <v>0.32</v>
      </c>
      <c r="I188" s="52">
        <v>42.88</v>
      </c>
      <c r="J188" s="52">
        <v>195</v>
      </c>
      <c r="K188" s="44">
        <v>171</v>
      </c>
      <c r="L188" s="43">
        <v>9.86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52">
        <v>0.16</v>
      </c>
      <c r="H189" s="52">
        <v>0.16</v>
      </c>
      <c r="I189" s="52">
        <v>14.9</v>
      </c>
      <c r="J189" s="52">
        <v>62.69</v>
      </c>
      <c r="K189" s="44">
        <v>342</v>
      </c>
      <c r="L189" s="43">
        <v>13.87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40</v>
      </c>
      <c r="G190" s="52">
        <v>1.58</v>
      </c>
      <c r="H190" s="52">
        <v>0.2</v>
      </c>
      <c r="I190" s="52">
        <v>9.66</v>
      </c>
      <c r="J190" s="52">
        <v>47</v>
      </c>
      <c r="K190" s="44" t="s">
        <v>50</v>
      </c>
      <c r="L190" s="43">
        <v>6.08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52">
        <v>1.96</v>
      </c>
      <c r="H191" s="52">
        <v>0.4</v>
      </c>
      <c r="I191" s="52">
        <v>17.920000000000002</v>
      </c>
      <c r="J191" s="52">
        <v>84</v>
      </c>
      <c r="K191" s="44" t="s">
        <v>50</v>
      </c>
      <c r="L191" s="43">
        <v>4.42</v>
      </c>
    </row>
    <row r="192" spans="1:12" ht="15" x14ac:dyDescent="0.25">
      <c r="A192" s="23"/>
      <c r="B192" s="15"/>
      <c r="C192" s="11"/>
      <c r="D192" s="6"/>
      <c r="E192" s="42"/>
      <c r="F192" s="43"/>
      <c r="G192" s="52"/>
      <c r="H192" s="52"/>
      <c r="I192" s="52"/>
      <c r="J192" s="52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2"/>
      <c r="H193" s="52"/>
      <c r="I193" s="52"/>
      <c r="J193" s="52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53">
        <f t="shared" ref="G194:J194" si="88">SUM(G185:G193)</f>
        <v>32.660000000000004</v>
      </c>
      <c r="H194" s="53">
        <f t="shared" si="88"/>
        <v>20.299999999999997</v>
      </c>
      <c r="I194" s="53">
        <f t="shared" si="88"/>
        <v>109.63000000000001</v>
      </c>
      <c r="J194" s="53">
        <f t="shared" si="88"/>
        <v>760.98</v>
      </c>
      <c r="K194" s="25"/>
      <c r="L194" s="19">
        <f t="shared" ref="L194" si="89">SUM(L185:L193)</f>
        <v>125.42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1615</v>
      </c>
      <c r="G195" s="54">
        <f t="shared" ref="G195" si="90">G184+G194</f>
        <v>52.370000000000005</v>
      </c>
      <c r="H195" s="54">
        <f t="shared" ref="H195" si="91">H184+H194</f>
        <v>39.11</v>
      </c>
      <c r="I195" s="54">
        <f t="shared" ref="I195" si="92">I184+I194</f>
        <v>207.81</v>
      </c>
      <c r="J195" s="54">
        <f t="shared" ref="J195:L195" si="93">J184+J194</f>
        <v>1418.6100000000001</v>
      </c>
      <c r="K195" s="32"/>
      <c r="L195" s="32">
        <f t="shared" si="93"/>
        <v>280.41000000000003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1567.5</v>
      </c>
      <c r="G196" s="55">
        <f t="shared" ref="G196:J196" si="94">(G24+G43+G62+G81+G100+G119+G138+G157+G176+G195)/(IF(G24=0,0,1)+IF(G43=0,0,1)+IF(G62=0,0,1)+IF(G81=0,0,1)+IF(G100=0,0,1)+IF(G119=0,0,1)+IF(G138=0,0,1)+IF(G157=0,0,1)+IF(G176=0,0,1)+IF(G195=0,0,1))</f>
        <v>63.878999999999998</v>
      </c>
      <c r="H196" s="55">
        <f t="shared" si="94"/>
        <v>45.794000000000004</v>
      </c>
      <c r="I196" s="55">
        <f t="shared" si="94"/>
        <v>190.33399999999997</v>
      </c>
      <c r="J196" s="55">
        <f t="shared" si="94"/>
        <v>1400.5260000000003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303.14199999999994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4" fitToHeight="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2024-01-17T05:49:46Z</cp:lastPrinted>
  <dcterms:created xsi:type="dcterms:W3CDTF">2022-05-16T14:23:56Z</dcterms:created>
  <dcterms:modified xsi:type="dcterms:W3CDTF">2024-09-09T06:28:16Z</dcterms:modified>
</cp:coreProperties>
</file>